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ivs\Documents\POWERLIFTING\РЕКОРДЫ МИРА, ЕВРОПЫ, РОССИИ\Рекорды России (WPU, WPF, НЖ)\6. ВОЛГА POWER VI 2018\"/>
    </mc:Choice>
  </mc:AlternateContent>
  <bookViews>
    <workbookView xWindow="0" yWindow="0" windowWidth="16380" windowHeight="8190" tabRatio="500"/>
  </bookViews>
  <sheets>
    <sheet name="WPU PL CL DT" sheetId="1" r:id="rId1"/>
    <sheet name="WPU PL RAW DT" sheetId="2" r:id="rId2"/>
    <sheet name="WPU BP CL DT" sheetId="3" r:id="rId3"/>
    <sheet name="WPU BP RAW DT" sheetId="4" r:id="rId4"/>
    <sheet name="WPU BP SP EQ DT" sheetId="11" r:id="rId5"/>
    <sheet name="WPU DL CL DT" sheetId="5" r:id="rId6"/>
    <sheet name="WPU DL RAW DT" sheetId="6" r:id="rId7"/>
    <sheet name="BP Folk BP DT" sheetId="16" r:id="rId8"/>
    <sheet name="WPU PL CL" sheetId="7" r:id="rId9"/>
    <sheet name="WPU PL RAW" sheetId="8" r:id="rId10"/>
    <sheet name="WPU PL MP EQ" sheetId="9" r:id="rId11"/>
    <sheet name="WPU BP RAW" sheetId="10" r:id="rId12"/>
    <sheet name="WPU BP SP EQ" sheetId="15" r:id="rId13"/>
    <sheet name="WPU BP MP EQ" sheetId="14" r:id="rId14"/>
    <sheet name="WPU DL CL" sheetId="12" r:id="rId15"/>
    <sheet name="BP Folk BP" sheetId="13" r:id="rId16"/>
  </sheets>
  <definedNames>
    <definedName name="_xlnm._FilterDatabase" localSheetId="8">'WPU PL CL'!$J$8:$J$12</definedName>
    <definedName name="_xlnm._FilterDatabase" localSheetId="0">'WPU PL CL DT'!$J$8:$J$11</definedName>
    <definedName name="_xlnm._FilterDatabase" localSheetId="10">'WPU PL MP EQ'!$K$8:$K$10</definedName>
    <definedName name="_xlnm._FilterDatabase" localSheetId="9">'WPU PL RAW'!$J$8:$J$12</definedName>
    <definedName name="_xlnm._FilterDatabase" localSheetId="1">'WPU PL RAW DT'!$K$8:$K$12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0" i="15" l="1"/>
  <c r="Q10" i="14"/>
  <c r="O11" i="12"/>
  <c r="P11" i="12" s="1"/>
  <c r="O10" i="12"/>
  <c r="P10" i="12" s="1"/>
  <c r="Q10" i="11"/>
  <c r="O16" i="10"/>
  <c r="O15" i="10"/>
  <c r="O14" i="10"/>
  <c r="O13" i="10"/>
  <c r="O10" i="10"/>
  <c r="O9" i="10"/>
  <c r="AE10" i="9"/>
  <c r="W10" i="9"/>
  <c r="V10" i="9"/>
  <c r="X10" i="9" s="1"/>
  <c r="AD10" i="9" s="1"/>
  <c r="AF10" i="9" s="1"/>
  <c r="AG10" i="9" s="1"/>
  <c r="P10" i="9"/>
  <c r="AD12" i="8"/>
  <c r="V12" i="8"/>
  <c r="U12" i="8"/>
  <c r="W12" i="8" s="1"/>
  <c r="AC12" i="8" s="1"/>
  <c r="AE12" i="8" s="1"/>
  <c r="AF12" i="8" s="1"/>
  <c r="O12" i="8"/>
  <c r="AD11" i="8"/>
  <c r="V11" i="8"/>
  <c r="U11" i="8"/>
  <c r="W11" i="8" s="1"/>
  <c r="AC11" i="8" s="1"/>
  <c r="AE11" i="8" s="1"/>
  <c r="AF11" i="8" s="1"/>
  <c r="O11" i="8"/>
  <c r="AD10" i="8"/>
  <c r="V10" i="8"/>
  <c r="U10" i="8"/>
  <c r="W10" i="8" s="1"/>
  <c r="AC10" i="8" s="1"/>
  <c r="AE10" i="8" s="1"/>
  <c r="AF10" i="8" s="1"/>
  <c r="O10" i="8"/>
  <c r="AD12" i="7"/>
  <c r="V12" i="7"/>
  <c r="U12" i="7"/>
  <c r="W12" i="7" s="1"/>
  <c r="AC12" i="7" s="1"/>
  <c r="AE12" i="7" s="1"/>
  <c r="AF12" i="7" s="1"/>
  <c r="O12" i="7"/>
  <c r="AD11" i="7"/>
  <c r="V11" i="7"/>
  <c r="U11" i="7"/>
  <c r="W11" i="7" s="1"/>
  <c r="AC11" i="7" s="1"/>
  <c r="AE11" i="7" s="1"/>
  <c r="AF11" i="7" s="1"/>
  <c r="O11" i="7"/>
  <c r="AD10" i="7"/>
  <c r="V10" i="7"/>
  <c r="U10" i="7"/>
  <c r="W10" i="7" s="1"/>
  <c r="AC10" i="7" s="1"/>
  <c r="AE10" i="7" s="1"/>
  <c r="AF10" i="7" s="1"/>
  <c r="O10" i="7"/>
  <c r="P14" i="6"/>
  <c r="O14" i="6"/>
  <c r="P13" i="6"/>
  <c r="O13" i="6"/>
  <c r="P12" i="6"/>
  <c r="O12" i="6"/>
  <c r="P11" i="6"/>
  <c r="O11" i="6"/>
  <c r="P10" i="6"/>
  <c r="O10" i="6"/>
  <c r="O15" i="5"/>
  <c r="P15" i="5" s="1"/>
  <c r="P14" i="5"/>
  <c r="O14" i="5"/>
  <c r="P13" i="5"/>
  <c r="O13" i="5"/>
  <c r="P12" i="5"/>
  <c r="O12" i="5"/>
  <c r="P11" i="5"/>
  <c r="O11" i="5"/>
  <c r="P10" i="5"/>
  <c r="O10" i="5"/>
  <c r="O21" i="4"/>
  <c r="O20" i="4"/>
  <c r="O19" i="4"/>
  <c r="O18" i="4"/>
  <c r="O17" i="4"/>
  <c r="O16" i="4"/>
  <c r="O13" i="4"/>
  <c r="O12" i="4"/>
  <c r="O11" i="4"/>
  <c r="O10" i="4"/>
  <c r="O9" i="4"/>
  <c r="O11" i="3"/>
  <c r="O10" i="3"/>
  <c r="W12" i="2"/>
  <c r="AE12" i="2" s="1"/>
  <c r="P12" i="2"/>
  <c r="V12" i="2" s="1"/>
  <c r="X12" i="2" s="1"/>
  <c r="AD12" i="2" s="1"/>
  <c r="AF12" i="2" s="1"/>
  <c r="AG12" i="2" s="1"/>
  <c r="W11" i="2"/>
  <c r="AE11" i="2" s="1"/>
  <c r="P11" i="2"/>
  <c r="V11" i="2" s="1"/>
  <c r="X11" i="2" s="1"/>
  <c r="AD11" i="2" s="1"/>
  <c r="AF11" i="2" s="1"/>
  <c r="AG11" i="2" s="1"/>
  <c r="W10" i="2"/>
  <c r="AE10" i="2" s="1"/>
  <c r="P10" i="2"/>
  <c r="V10" i="2" s="1"/>
  <c r="X10" i="2" s="1"/>
  <c r="AD10" i="2" s="1"/>
  <c r="AF10" i="2" s="1"/>
  <c r="AG10" i="2" s="1"/>
  <c r="W8" i="2"/>
  <c r="AE8" i="2" s="1"/>
  <c r="P8" i="2"/>
  <c r="V8" i="2" s="1"/>
  <c r="X8" i="2" s="1"/>
  <c r="AD8" i="2" s="1"/>
  <c r="AF8" i="2" s="1"/>
  <c r="AG8" i="2" s="1"/>
  <c r="V11" i="1"/>
  <c r="AD11" i="1" s="1"/>
  <c r="O11" i="1"/>
  <c r="U11" i="1" s="1"/>
  <c r="W11" i="1" s="1"/>
  <c r="AC11" i="1" s="1"/>
  <c r="AE11" i="1" s="1"/>
  <c r="AF11" i="1" s="1"/>
  <c r="V10" i="1"/>
  <c r="AD10" i="1" s="1"/>
  <c r="O10" i="1"/>
  <c r="U10" i="1" s="1"/>
  <c r="W10" i="1" s="1"/>
  <c r="AC10" i="1" s="1"/>
  <c r="AE10" i="1" s="1"/>
  <c r="AF10" i="1" s="1"/>
  <c r="V8" i="1"/>
  <c r="AD8" i="1" s="1"/>
  <c r="O8" i="1"/>
  <c r="U8" i="1" s="1"/>
  <c r="W8" i="1" s="1"/>
  <c r="AC8" i="1" s="1"/>
  <c r="AE8" i="1" s="1"/>
  <c r="AF8" i="1" s="1"/>
</calcChain>
</file>

<file path=xl/sharedStrings.xml><?xml version="1.0" encoding="utf-8"?>
<sst xmlns="http://schemas.openxmlformats.org/spreadsheetml/2006/main" count="578" uniqueCount="135">
  <si>
    <t xml:space="preserve">ВСЕРОССИЙСКИЙ ТУРНИР "ВОЛГА POWER VI", 3.11.2018 </t>
  </si>
  <si>
    <t>Пауэрлифтинг WPU с ДК классический</t>
  </si>
  <si>
    <t>Место</t>
  </si>
  <si>
    <t>В/К</t>
  </si>
  <si>
    <t>ФИО</t>
  </si>
  <si>
    <t>Регион</t>
  </si>
  <si>
    <t>Город</t>
  </si>
  <si>
    <t>Дата Рождения</t>
  </si>
  <si>
    <t>Возрастная категория</t>
  </si>
  <si>
    <t>Вес</t>
  </si>
  <si>
    <t>ВИЛКС</t>
  </si>
  <si>
    <t>ПРИСЕДАНИЕ</t>
  </si>
  <si>
    <t>ЖИМ ЛЕЖА</t>
  </si>
  <si>
    <t>Subtotal</t>
  </si>
  <si>
    <t>СТАНОВАЯ ТЯГА</t>
  </si>
  <si>
    <t>Total</t>
  </si>
  <si>
    <t>Абсолютное первенство</t>
  </si>
  <si>
    <t>Рез-тат</t>
  </si>
  <si>
    <t>Женщины</t>
  </si>
  <si>
    <t>Колдаева Юлия</t>
  </si>
  <si>
    <t>Саратовская область</t>
  </si>
  <si>
    <t>Энгельс</t>
  </si>
  <si>
    <t>21.04.1998</t>
  </si>
  <si>
    <t>юниор</t>
  </si>
  <si>
    <t>Махин Никита</t>
  </si>
  <si>
    <t>Вольск</t>
  </si>
  <si>
    <t>юноша 14-15</t>
  </si>
  <si>
    <t>Зинкин Владислав</t>
  </si>
  <si>
    <t>открытая</t>
  </si>
  <si>
    <t>Пауэрлифтинг WPU с ДК безэкипировочный</t>
  </si>
  <si>
    <t>ABS</t>
  </si>
  <si>
    <t>Улбутова Алена</t>
  </si>
  <si>
    <t>Саратов</t>
  </si>
  <si>
    <t>24.01.1994</t>
  </si>
  <si>
    <t>Мужчины</t>
  </si>
  <si>
    <t>Захаров Дмитрий Юрьевич</t>
  </si>
  <si>
    <t>Архипов Роман Михайловия</t>
  </si>
  <si>
    <t>Семченко Максим</t>
  </si>
  <si>
    <t>Жим лёжа WPU с ДК классический</t>
  </si>
  <si>
    <t>Жим лежа</t>
  </si>
  <si>
    <t>Маштаков Олег</t>
  </si>
  <si>
    <t>Лазария Шота</t>
  </si>
  <si>
    <t>Жим лёжа WPU с ДК безэкипировочный</t>
  </si>
  <si>
    <t>Скибо Лариса</t>
  </si>
  <si>
    <t>Астраханская обл</t>
  </si>
  <si>
    <t>Нариманов</t>
  </si>
  <si>
    <t>Крамаренко Оксана</t>
  </si>
  <si>
    <t>Саратовская</t>
  </si>
  <si>
    <t>Еремина Надежда</t>
  </si>
  <si>
    <t>Князева Инна</t>
  </si>
  <si>
    <t>Сухоребрикова Анна</t>
  </si>
  <si>
    <t>10.02.1999</t>
  </si>
  <si>
    <t>юноши 18-19</t>
  </si>
  <si>
    <t xml:space="preserve">Федорин Михаил </t>
  </si>
  <si>
    <t>Ковалев Николай</t>
  </si>
  <si>
    <t>01.05.1948</t>
  </si>
  <si>
    <t>мастер 70-74</t>
  </si>
  <si>
    <t>Орликов Евгений</t>
  </si>
  <si>
    <t>Буланов Алексей</t>
  </si>
  <si>
    <t>Шавель Артем</t>
  </si>
  <si>
    <t>Ибрагимов Мурат</t>
  </si>
  <si>
    <t>Становая тяга WPU классическая с ДК</t>
  </si>
  <si>
    <t xml:space="preserve">Плаксин Артур </t>
  </si>
  <si>
    <t>02.11.1989</t>
  </si>
  <si>
    <t>Федюков Вадим</t>
  </si>
  <si>
    <t>14.03.1976</t>
  </si>
  <si>
    <t>мастер 40-44</t>
  </si>
  <si>
    <t>Рязанов Сергей</t>
  </si>
  <si>
    <t>01.03.1970</t>
  </si>
  <si>
    <t>мастер 45-49</t>
  </si>
  <si>
    <t>Киселев Алексей</t>
  </si>
  <si>
    <t xml:space="preserve">Астраханская </t>
  </si>
  <si>
    <t>Астрахань</t>
  </si>
  <si>
    <t>27.04.1974</t>
  </si>
  <si>
    <t>Становая тяга WPU безэкипировочный с ДК</t>
  </si>
  <si>
    <t>Федорин Михаил</t>
  </si>
  <si>
    <t>13.07.1992</t>
  </si>
  <si>
    <t>Шишков Олег</t>
  </si>
  <si>
    <t>14.05.1965</t>
  </si>
  <si>
    <t>мастер 50-54</t>
  </si>
  <si>
    <t>170 (RR)</t>
  </si>
  <si>
    <t>Кирпичев Юрий</t>
  </si>
  <si>
    <t>14.04.1955</t>
  </si>
  <si>
    <t>мастер 60-64</t>
  </si>
  <si>
    <t>11.04.1992</t>
  </si>
  <si>
    <t>Лебедев Денис</t>
  </si>
  <si>
    <t>31.12.1978</t>
  </si>
  <si>
    <t>Пауэрлифтинг WPU без ДК классический</t>
  </si>
  <si>
    <t>Махин Илья</t>
  </si>
  <si>
    <t>юноши 14-15</t>
  </si>
  <si>
    <t>Дегтярев Андрей</t>
  </si>
  <si>
    <t>Курбако Александр</t>
  </si>
  <si>
    <t>Саратовская обл.</t>
  </si>
  <si>
    <t>Пауэрлифтинг WPU без ДК безэкипировочный</t>
  </si>
  <si>
    <t>Кувырков Максим</t>
  </si>
  <si>
    <t>Аветисян Артур</t>
  </si>
  <si>
    <t>юноши 16-17</t>
  </si>
  <si>
    <t>Рындин Аркадий</t>
  </si>
  <si>
    <t>Пауэрлифтинг WPU без ДК экипировочный</t>
  </si>
  <si>
    <t>1C</t>
  </si>
  <si>
    <t>MN</t>
  </si>
  <si>
    <t>Хвостанцев Павел</t>
  </si>
  <si>
    <t>Жим лёжа WPU без ДК безэкипировочный</t>
  </si>
  <si>
    <t>Куликова Светлана</t>
  </si>
  <si>
    <t>13.10.2007</t>
  </si>
  <si>
    <t>Граблина Светлана</t>
  </si>
  <si>
    <t>11.09.1997</t>
  </si>
  <si>
    <t>Дроздов Станислав</t>
  </si>
  <si>
    <t>Куприн Даниил</t>
  </si>
  <si>
    <t>Журавлев Алексей</t>
  </si>
  <si>
    <t>Земляков Роман</t>
  </si>
  <si>
    <t>Жим лёжа WPU экипировочный</t>
  </si>
  <si>
    <t>AM</t>
  </si>
  <si>
    <t>1 C</t>
  </si>
  <si>
    <t>PRO</t>
  </si>
  <si>
    <t>Конкин Владимир</t>
  </si>
  <si>
    <t>Семенихин Иван</t>
  </si>
  <si>
    <t>Галкин Дмитрий</t>
  </si>
  <si>
    <t>Становая тяга WPU классическая без ДК</t>
  </si>
  <si>
    <t>Пашков Никита</t>
  </si>
  <si>
    <t>02.05.1997</t>
  </si>
  <si>
    <t>Грозный Тамерлан</t>
  </si>
  <si>
    <t>Жим лёжа НАРОДНЫЙ</t>
  </si>
  <si>
    <t>Вес спортсмена</t>
  </si>
  <si>
    <t>Вес жима</t>
  </si>
  <si>
    <t>Повторы</t>
  </si>
  <si>
    <t>Ивашечкина Ирина</t>
  </si>
  <si>
    <t>10.07.1971</t>
  </si>
  <si>
    <t>Дегтярев Сергей</t>
  </si>
  <si>
    <t xml:space="preserve">открытая </t>
  </si>
  <si>
    <t>Ивашечкин Дмитрий</t>
  </si>
  <si>
    <t>Степанов Сергей</t>
  </si>
  <si>
    <t>откытая</t>
  </si>
  <si>
    <t>Вагидов Эдгар</t>
  </si>
  <si>
    <t>Жим лёжа WPU в однослойной экипировке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</si>
</sst>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#,##0.0000"/>
    <numFmt numFmtId="166" formatCode="#,##0.0"/>
    <numFmt numFmtId="167" formatCode="0.0"/>
  </numFmts>
  <fonts count="18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9"/>
      <color rgb="FF0000FF"/>
      <name val="Arial"/>
      <family val="2"/>
      <charset val="204"/>
    </font>
    <font>
      <sz val="9"/>
      <name val="Arial"/>
      <family val="2"/>
      <charset val="204"/>
    </font>
    <font>
      <b/>
      <sz val="9"/>
      <color rgb="FF0000FF"/>
      <name val="Arial"/>
      <family val="2"/>
      <charset val="204"/>
    </font>
    <font>
      <b/>
      <sz val="9"/>
      <color rgb="FF00FF00"/>
      <name val="Arial"/>
      <family val="2"/>
      <charset val="204"/>
    </font>
    <font>
      <b/>
      <sz val="9"/>
      <color rgb="FF0070C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trike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B05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2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F200"/>
        <bgColor rgb="FFFFFF00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4" fillId="5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3" fillId="2" borderId="0" xfId="0" applyFont="1" applyFill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165" fontId="12" fillId="0" borderId="8" xfId="0" applyNumberFormat="1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0" fillId="0" borderId="8" xfId="0" applyFont="1" applyBorder="1"/>
    <xf numFmtId="0" fontId="14" fillId="0" borderId="8" xfId="0" applyFont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166" fontId="15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2" fontId="11" fillId="5" borderId="8" xfId="0" applyNumberFormat="1" applyFont="1" applyFill="1" applyBorder="1" applyAlignment="1">
      <alignment horizontal="center" vertical="center" wrapText="1"/>
    </xf>
    <xf numFmtId="165" fontId="12" fillId="5" borderId="8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0" fillId="5" borderId="8" xfId="0" applyFont="1" applyFill="1" applyBorder="1"/>
    <xf numFmtId="0" fontId="14" fillId="5" borderId="8" xfId="0" applyFont="1" applyFill="1" applyBorder="1" applyAlignment="1">
      <alignment horizontal="center"/>
    </xf>
    <xf numFmtId="165" fontId="12" fillId="5" borderId="10" xfId="0" applyNumberFormat="1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3" fontId="15" fillId="5" borderId="10" xfId="0" applyNumberFormat="1" applyFont="1" applyFill="1" applyBorder="1" applyAlignment="1">
      <alignment horizontal="center"/>
    </xf>
    <xf numFmtId="166" fontId="15" fillId="5" borderId="10" xfId="0" applyNumberFormat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left" wrapText="1"/>
    </xf>
    <xf numFmtId="14" fontId="10" fillId="0" borderId="11" xfId="0" applyNumberFormat="1" applyFont="1" applyBorder="1" applyAlignment="1">
      <alignment horizontal="center" wrapText="1"/>
    </xf>
    <xf numFmtId="2" fontId="11" fillId="0" borderId="10" xfId="0" applyNumberFormat="1" applyFont="1" applyBorder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10" fillId="0" borderId="10" xfId="0" applyFont="1" applyBorder="1"/>
    <xf numFmtId="0" fontId="14" fillId="0" borderId="10" xfId="0" applyFont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/>
    </xf>
    <xf numFmtId="14" fontId="10" fillId="0" borderId="10" xfId="0" applyNumberFormat="1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wrapText="1"/>
    </xf>
    <xf numFmtId="14" fontId="10" fillId="0" borderId="10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/>
    <xf numFmtId="14" fontId="10" fillId="0" borderId="11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17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/>
    </xf>
    <xf numFmtId="0" fontId="6" fillId="3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Alignment="1"/>
    <xf numFmtId="0" fontId="2" fillId="0" borderId="0" xfId="0" applyFont="1" applyAlignment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165" fontId="12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6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vertical="center"/>
    </xf>
    <xf numFmtId="0" fontId="10" fillId="5" borderId="10" xfId="0" applyFont="1" applyFill="1" applyBorder="1" applyAlignment="1">
      <alignment horizontal="left" vertical="center" wrapText="1"/>
    </xf>
    <xf numFmtId="49" fontId="10" fillId="5" borderId="10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6" fillId="0" borderId="16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49" fontId="6" fillId="5" borderId="10" xfId="0" applyNumberFormat="1" applyFont="1" applyFill="1" applyBorder="1" applyAlignment="1">
      <alignment horizontal="left" vertical="center"/>
    </xf>
    <xf numFmtId="2" fontId="11" fillId="5" borderId="10" xfId="0" applyNumberFormat="1" applyFont="1" applyFill="1" applyBorder="1" applyAlignment="1">
      <alignment horizontal="center"/>
    </xf>
    <xf numFmtId="0" fontId="10" fillId="5" borderId="10" xfId="0" applyFont="1" applyFill="1" applyBorder="1"/>
    <xf numFmtId="0" fontId="10" fillId="5" borderId="10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1" fillId="6" borderId="10" xfId="0" applyFont="1" applyFill="1" applyBorder="1" applyAlignment="1"/>
    <xf numFmtId="14" fontId="1" fillId="0" borderId="10" xfId="0" applyNumberFormat="1" applyFont="1" applyBorder="1" applyAlignment="1">
      <alignment horizontal="left"/>
    </xf>
    <xf numFmtId="0" fontId="1" fillId="0" borderId="10" xfId="0" applyFont="1" applyBorder="1" applyAlignment="1"/>
    <xf numFmtId="14" fontId="1" fillId="0" borderId="10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6" borderId="10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7" fontId="6" fillId="0" borderId="10" xfId="0" applyNumberFormat="1" applyFont="1" applyBorder="1" applyAlignment="1">
      <alignment horizontal="center" vertical="center"/>
    </xf>
    <xf numFmtId="167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14" fontId="6" fillId="0" borderId="10" xfId="0" applyNumberFormat="1" applyFont="1" applyBorder="1" applyAlignment="1">
      <alignment horizontal="left" wrapText="1"/>
    </xf>
    <xf numFmtId="14" fontId="6" fillId="0" borderId="10" xfId="0" applyNumberFormat="1" applyFont="1" applyBorder="1" applyAlignment="1">
      <alignment horizontal="center" wrapText="1"/>
    </xf>
    <xf numFmtId="2" fontId="11" fillId="0" borderId="10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wrapText="1"/>
    </xf>
    <xf numFmtId="0" fontId="10" fillId="8" borderId="10" xfId="0" applyFont="1" applyFill="1" applyBorder="1" applyAlignment="1"/>
    <xf numFmtId="0" fontId="1" fillId="8" borderId="10" xfId="0" applyFont="1" applyFill="1" applyBorder="1" applyAlignment="1">
      <alignment horizontal="left" vertical="center"/>
    </xf>
    <xf numFmtId="0" fontId="1" fillId="9" borderId="10" xfId="0" applyFont="1" applyFill="1" applyBorder="1" applyAlignment="1">
      <alignment horizontal="left" vertical="center"/>
    </xf>
    <xf numFmtId="0" fontId="3" fillId="9" borderId="10" xfId="0" applyFont="1" applyFill="1" applyBorder="1" applyAlignment="1">
      <alignment horizontal="left" vertical="center"/>
    </xf>
    <xf numFmtId="0" fontId="6" fillId="9" borderId="10" xfId="0" applyFont="1" applyFill="1" applyBorder="1" applyAlignment="1">
      <alignment horizontal="left"/>
    </xf>
    <xf numFmtId="0" fontId="6" fillId="8" borderId="15" xfId="0" applyFont="1" applyFill="1" applyBorder="1" applyAlignment="1">
      <alignment horizontal="left" vertical="center"/>
    </xf>
    <xf numFmtId="0" fontId="1" fillId="8" borderId="10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/>
    <xf numFmtId="0" fontId="10" fillId="7" borderId="10" xfId="0" applyFont="1" applyFill="1" applyBorder="1" applyAlignment="1"/>
    <xf numFmtId="0" fontId="10" fillId="8" borderId="10" xfId="0" applyFont="1" applyFill="1" applyBorder="1" applyAlignment="1">
      <alignment wrapText="1"/>
    </xf>
    <xf numFmtId="0" fontId="1" fillId="10" borderId="10" xfId="0" applyFont="1" applyFill="1" applyBorder="1" applyAlignment="1">
      <alignment horizontal="left" vertical="center"/>
    </xf>
    <xf numFmtId="0" fontId="1" fillId="8" borderId="10" xfId="0" applyFont="1" applyFill="1" applyBorder="1" applyAlignment="1"/>
    <xf numFmtId="0" fontId="10" fillId="8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2" fontId="4" fillId="0" borderId="10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6" fillId="8" borderId="10" xfId="0" applyFont="1" applyFill="1" applyBorder="1" applyAlignment="1">
      <alignment horizontal="left"/>
    </xf>
    <xf numFmtId="0" fontId="6" fillId="9" borderId="10" xfId="0" applyFont="1" applyFill="1" applyBorder="1" applyAlignment="1">
      <alignment wrapText="1"/>
    </xf>
    <xf numFmtId="49" fontId="4" fillId="0" borderId="10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167" fontId="6" fillId="0" borderId="10" xfId="0" applyNumberFormat="1" applyFont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72BF44"/>
      <rgbColor rgb="FFFFCC00"/>
      <rgbColor rgb="FFFAA61A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K11"/>
  <sheetViews>
    <sheetView tabSelected="1" zoomScale="110" zoomScaleNormal="110" workbookViewId="0">
      <pane xSplit="7" ySplit="6" topLeftCell="H7" activePane="bottomRight" state="frozen"/>
      <selection activeCell="J38" sqref="J38"/>
      <selection pane="topRight" activeCell="J38" sqref="J38"/>
      <selection pane="bottomLeft" activeCell="J38" sqref="J38"/>
      <selection pane="bottomRight" activeCell="J38" sqref="J38"/>
    </sheetView>
  </sheetViews>
  <sheetFormatPr defaultRowHeight="15" x14ac:dyDescent="0.25"/>
  <cols>
    <col min="1" max="1" width="7.140625" style="15" customWidth="1"/>
    <col min="2" max="2" width="8.5703125" style="15" customWidth="1"/>
    <col min="3" max="3" width="20.28515625" style="16" customWidth="1"/>
    <col min="4" max="4" width="14.28515625" style="17" customWidth="1"/>
    <col min="5" max="5" width="12.140625" style="15" customWidth="1"/>
    <col min="6" max="6" width="10.28515625" style="18" customWidth="1"/>
    <col min="7" max="7" width="16.5703125" style="15" customWidth="1"/>
    <col min="8" max="8" width="10.28515625" style="15" customWidth="1"/>
    <col min="9" max="9" width="7" style="19" customWidth="1"/>
    <col min="10" max="10" width="10.28515625" style="20" customWidth="1"/>
    <col min="11" max="12" width="10.28515625" style="15" customWidth="1"/>
    <col min="13" max="13" width="5.140625" style="15" customWidth="1"/>
    <col min="14" max="18" width="10.28515625" style="15" customWidth="1"/>
    <col min="19" max="19" width="6.28515625" style="15" customWidth="1"/>
    <col min="20" max="26" width="10.28515625" style="15" customWidth="1"/>
    <col min="27" max="27" width="5.28515625" style="15" customWidth="1"/>
    <col min="28" max="28" width="7.28515625" style="15" customWidth="1"/>
    <col min="29" max="31" width="10.28515625" style="15" customWidth="1"/>
    <col min="32" max="32" width="13.42578125" style="15" customWidth="1"/>
    <col min="33" max="1025" width="10.28515625" style="21" customWidth="1"/>
  </cols>
  <sheetData>
    <row r="1" spans="1:51" x14ac:dyDescent="0.25">
      <c r="A1" s="14" t="s">
        <v>0</v>
      </c>
      <c r="B1" s="14"/>
      <c r="C1" s="14"/>
      <c r="D1" s="14"/>
      <c r="E1" s="14"/>
      <c r="F1" s="14"/>
      <c r="G1" s="14"/>
    </row>
    <row r="2" spans="1:51" x14ac:dyDescent="0.25">
      <c r="A2" s="22"/>
      <c r="B2" s="22"/>
      <c r="C2" s="22"/>
      <c r="D2" s="22"/>
      <c r="E2" s="22"/>
      <c r="F2" s="22"/>
      <c r="G2" s="22"/>
    </row>
    <row r="3" spans="1:51" s="28" customFormat="1" ht="15" customHeight="1" x14ac:dyDescent="0.25">
      <c r="A3" s="13" t="s">
        <v>1</v>
      </c>
      <c r="B3" s="13"/>
      <c r="C3" s="13"/>
      <c r="D3" s="13"/>
      <c r="E3" s="13"/>
      <c r="F3" s="13"/>
      <c r="G3" s="13"/>
      <c r="H3" s="24"/>
      <c r="I3" s="25"/>
      <c r="J3" s="23"/>
      <c r="K3" s="23"/>
      <c r="L3" s="23"/>
      <c r="M3" s="23"/>
      <c r="N3" s="26"/>
      <c r="O3" s="27"/>
      <c r="P3" s="23"/>
      <c r="Q3" s="23"/>
      <c r="R3" s="23"/>
      <c r="S3" s="23"/>
      <c r="T3" s="26"/>
      <c r="U3" s="27"/>
      <c r="V3" s="27"/>
      <c r="W3" s="27"/>
      <c r="X3" s="23"/>
      <c r="Y3" s="23"/>
      <c r="Z3" s="23"/>
      <c r="AA3" s="23"/>
      <c r="AB3" s="26"/>
      <c r="AC3" s="27"/>
      <c r="AD3" s="27"/>
      <c r="AE3" s="27"/>
    </row>
    <row r="4" spans="1:51" x14ac:dyDescent="0.25">
      <c r="I4" s="15"/>
    </row>
    <row r="5" spans="1:51" s="28" customFormat="1" ht="12.75" customHeight="1" x14ac:dyDescent="0.25">
      <c r="A5" s="12" t="s">
        <v>2</v>
      </c>
      <c r="B5" s="11" t="s">
        <v>3</v>
      </c>
      <c r="C5" s="10" t="s">
        <v>4</v>
      </c>
      <c r="D5" s="9" t="s">
        <v>5</v>
      </c>
      <c r="E5" s="8" t="s">
        <v>6</v>
      </c>
      <c r="F5" s="7" t="s">
        <v>7</v>
      </c>
      <c r="G5" s="8" t="s">
        <v>8</v>
      </c>
      <c r="H5" s="6" t="s">
        <v>9</v>
      </c>
      <c r="I5" s="5" t="s">
        <v>10</v>
      </c>
      <c r="J5" s="4" t="s">
        <v>11</v>
      </c>
      <c r="K5" s="4"/>
      <c r="L5" s="4"/>
      <c r="M5" s="4"/>
      <c r="N5" s="4"/>
      <c r="O5" s="4"/>
      <c r="P5" s="4" t="s">
        <v>12</v>
      </c>
      <c r="Q5" s="4"/>
      <c r="R5" s="4"/>
      <c r="S5" s="4"/>
      <c r="T5" s="4"/>
      <c r="U5" s="4"/>
      <c r="V5" s="4" t="s">
        <v>13</v>
      </c>
      <c r="W5" s="29"/>
      <c r="X5" s="4" t="s">
        <v>14</v>
      </c>
      <c r="Y5" s="4"/>
      <c r="Z5" s="4"/>
      <c r="AA5" s="4"/>
      <c r="AB5" s="4"/>
      <c r="AC5" s="4"/>
      <c r="AD5" s="4" t="s">
        <v>15</v>
      </c>
      <c r="AE5" s="30"/>
      <c r="AF5" s="3" t="s">
        <v>16</v>
      </c>
    </row>
    <row r="6" spans="1:51" s="34" customFormat="1" ht="12.75" customHeight="1" x14ac:dyDescent="0.25">
      <c r="A6" s="12"/>
      <c r="B6" s="11"/>
      <c r="C6" s="10"/>
      <c r="D6" s="9"/>
      <c r="E6" s="8"/>
      <c r="F6" s="7"/>
      <c r="G6" s="8"/>
      <c r="H6" s="6"/>
      <c r="I6" s="5"/>
      <c r="J6" s="31">
        <v>1</v>
      </c>
      <c r="K6" s="31">
        <v>2</v>
      </c>
      <c r="L6" s="31">
        <v>3</v>
      </c>
      <c r="M6" s="31">
        <v>4</v>
      </c>
      <c r="N6" s="32" t="s">
        <v>17</v>
      </c>
      <c r="O6" s="33" t="s">
        <v>10</v>
      </c>
      <c r="P6" s="31">
        <v>1</v>
      </c>
      <c r="Q6" s="31">
        <v>2</v>
      </c>
      <c r="R6" s="31">
        <v>3</v>
      </c>
      <c r="S6" s="31">
        <v>4</v>
      </c>
      <c r="T6" s="32" t="s">
        <v>17</v>
      </c>
      <c r="U6" s="33" t="s">
        <v>10</v>
      </c>
      <c r="V6" s="4"/>
      <c r="W6" s="33" t="s">
        <v>10</v>
      </c>
      <c r="X6" s="31">
        <v>1</v>
      </c>
      <c r="Y6" s="31">
        <v>2</v>
      </c>
      <c r="Z6" s="31">
        <v>3</v>
      </c>
      <c r="AA6" s="31">
        <v>4</v>
      </c>
      <c r="AB6" s="32" t="s">
        <v>17</v>
      </c>
      <c r="AC6" s="33" t="s">
        <v>10</v>
      </c>
      <c r="AD6" s="4"/>
      <c r="AE6" s="33" t="s">
        <v>10</v>
      </c>
      <c r="AF6" s="3"/>
    </row>
    <row r="7" spans="1:51" s="34" customFormat="1" ht="12.75" customHeight="1" x14ac:dyDescent="0.25">
      <c r="A7" s="2" t="s">
        <v>18</v>
      </c>
      <c r="B7" s="2"/>
      <c r="C7" s="2"/>
      <c r="D7" s="2"/>
      <c r="E7" s="2"/>
      <c r="F7" s="2"/>
      <c r="G7" s="2"/>
      <c r="H7" s="35"/>
      <c r="I7" s="36"/>
      <c r="J7" s="37"/>
      <c r="K7" s="37"/>
      <c r="L7" s="37"/>
      <c r="M7" s="37"/>
      <c r="N7" s="38"/>
      <c r="O7" s="39"/>
      <c r="P7" s="37"/>
      <c r="Q7" s="37"/>
      <c r="R7" s="37"/>
      <c r="S7" s="37"/>
      <c r="T7" s="38"/>
      <c r="U7" s="39"/>
      <c r="V7" s="39"/>
      <c r="W7" s="39"/>
      <c r="X7" s="37"/>
      <c r="Y7" s="37"/>
      <c r="Z7" s="37"/>
      <c r="AA7" s="37"/>
      <c r="AB7" s="38"/>
      <c r="AC7" s="39"/>
      <c r="AD7" s="39"/>
      <c r="AE7" s="39"/>
      <c r="AF7" s="40"/>
    </row>
    <row r="8" spans="1:51" s="28" customFormat="1" ht="12.75" customHeight="1" x14ac:dyDescent="0.2">
      <c r="A8" s="41">
        <v>1</v>
      </c>
      <c r="B8" s="42">
        <v>56</v>
      </c>
      <c r="C8" s="43" t="s">
        <v>19</v>
      </c>
      <c r="D8" s="44" t="s">
        <v>20</v>
      </c>
      <c r="E8" s="44" t="s">
        <v>21</v>
      </c>
      <c r="F8" s="45" t="s">
        <v>22</v>
      </c>
      <c r="G8" s="46" t="s">
        <v>23</v>
      </c>
      <c r="H8" s="47">
        <v>55.8</v>
      </c>
      <c r="I8" s="48">
        <v>1.1798999999999999</v>
      </c>
      <c r="J8" s="49">
        <v>60</v>
      </c>
      <c r="K8" s="49">
        <v>70</v>
      </c>
      <c r="L8" s="50">
        <v>80</v>
      </c>
      <c r="M8" s="51"/>
      <c r="N8" s="52">
        <v>70</v>
      </c>
      <c r="O8" s="53">
        <f>I8</f>
        <v>1.1798999999999999</v>
      </c>
      <c r="P8" s="49">
        <v>40</v>
      </c>
      <c r="Q8" s="54">
        <v>45</v>
      </c>
      <c r="R8" s="54">
        <v>45</v>
      </c>
      <c r="S8" s="55"/>
      <c r="T8" s="52">
        <v>40</v>
      </c>
      <c r="U8" s="53">
        <f>O8</f>
        <v>1.1798999999999999</v>
      </c>
      <c r="V8" s="56">
        <f>T8+N8</f>
        <v>110</v>
      </c>
      <c r="W8" s="53">
        <f>U8</f>
        <v>1.1798999999999999</v>
      </c>
      <c r="X8" s="49">
        <v>60</v>
      </c>
      <c r="Y8" s="54">
        <v>70</v>
      </c>
      <c r="Z8" s="54">
        <v>80</v>
      </c>
      <c r="AA8" s="55"/>
      <c r="AB8" s="52">
        <v>60</v>
      </c>
      <c r="AC8" s="53">
        <f>W8</f>
        <v>1.1798999999999999</v>
      </c>
      <c r="AD8" s="57">
        <f>AB8+V8</f>
        <v>170</v>
      </c>
      <c r="AE8" s="53">
        <f>AC8</f>
        <v>1.1798999999999999</v>
      </c>
      <c r="AF8" s="58">
        <f>AE8*AD8</f>
        <v>200.583</v>
      </c>
    </row>
    <row r="9" spans="1:51" s="71" customFormat="1" ht="14.25" customHeight="1" x14ac:dyDescent="0.2">
      <c r="A9" s="1"/>
      <c r="B9" s="1"/>
      <c r="C9" s="1"/>
      <c r="D9" s="1"/>
      <c r="E9" s="1"/>
      <c r="F9" s="1"/>
      <c r="G9" s="1"/>
      <c r="H9" s="59"/>
      <c r="I9" s="60"/>
      <c r="J9" s="61"/>
      <c r="K9" s="62"/>
      <c r="L9" s="61"/>
      <c r="M9" s="63"/>
      <c r="N9" s="64"/>
      <c r="O9" s="65"/>
      <c r="P9" s="61"/>
      <c r="Q9" s="66"/>
      <c r="R9" s="66"/>
      <c r="S9" s="67"/>
      <c r="T9" s="64"/>
      <c r="U9" s="65"/>
      <c r="V9" s="68"/>
      <c r="W9" s="65"/>
      <c r="X9" s="61"/>
      <c r="Y9" s="66"/>
      <c r="Z9" s="67"/>
      <c r="AA9" s="67"/>
      <c r="AB9" s="64"/>
      <c r="AC9" s="65"/>
      <c r="AD9" s="69"/>
      <c r="AE9" s="65"/>
      <c r="AF9" s="70"/>
    </row>
    <row r="10" spans="1:51" s="82" customFormat="1" ht="12.75" customHeight="1" x14ac:dyDescent="0.2">
      <c r="A10" s="72">
        <v>1</v>
      </c>
      <c r="B10" s="73">
        <v>56</v>
      </c>
      <c r="C10" s="198" t="s">
        <v>24</v>
      </c>
      <c r="D10" s="74" t="s">
        <v>20</v>
      </c>
      <c r="E10" s="74" t="s">
        <v>25</v>
      </c>
      <c r="F10" s="75">
        <v>37589</v>
      </c>
      <c r="G10" s="73" t="s">
        <v>26</v>
      </c>
      <c r="H10" s="76">
        <v>55.6</v>
      </c>
      <c r="I10" s="53">
        <v>0.91679999999999995</v>
      </c>
      <c r="J10" s="77">
        <v>105</v>
      </c>
      <c r="K10" s="77">
        <v>112.5</v>
      </c>
      <c r="L10" s="50">
        <v>115</v>
      </c>
      <c r="M10" s="78"/>
      <c r="N10" s="79">
        <v>112.5</v>
      </c>
      <c r="O10" s="53">
        <f>I10</f>
        <v>0.91679999999999995</v>
      </c>
      <c r="P10" s="80">
        <v>65</v>
      </c>
      <c r="Q10" s="54">
        <v>75</v>
      </c>
      <c r="R10" s="54">
        <v>75</v>
      </c>
      <c r="S10" s="81"/>
      <c r="T10" s="79">
        <v>65</v>
      </c>
      <c r="U10" s="53">
        <f>O10</f>
        <v>0.91679999999999995</v>
      </c>
      <c r="V10" s="56">
        <f>T10+N10</f>
        <v>177.5</v>
      </c>
      <c r="W10" s="53">
        <f>U10</f>
        <v>0.91679999999999995</v>
      </c>
      <c r="X10" s="80">
        <v>120</v>
      </c>
      <c r="Y10" s="80">
        <v>125</v>
      </c>
      <c r="Z10" s="54">
        <v>127.5</v>
      </c>
      <c r="AA10" s="81"/>
      <c r="AB10" s="79">
        <v>125</v>
      </c>
      <c r="AC10" s="53">
        <f>W10</f>
        <v>0.91679999999999995</v>
      </c>
      <c r="AD10" s="57">
        <f>AB10+V10</f>
        <v>302.5</v>
      </c>
      <c r="AE10" s="53">
        <f>AC10</f>
        <v>0.91679999999999995</v>
      </c>
      <c r="AF10" s="58">
        <f>AE10*AD10</f>
        <v>277.33199999999999</v>
      </c>
    </row>
    <row r="11" spans="1:51" s="28" customFormat="1" ht="12.75" x14ac:dyDescent="0.2">
      <c r="A11" s="83">
        <v>1</v>
      </c>
      <c r="B11" s="81">
        <v>82.5</v>
      </c>
      <c r="C11" s="199" t="s">
        <v>27</v>
      </c>
      <c r="D11" s="84" t="s">
        <v>20</v>
      </c>
      <c r="E11" s="84" t="s">
        <v>21</v>
      </c>
      <c r="F11" s="85">
        <v>27869</v>
      </c>
      <c r="G11" s="81" t="s">
        <v>28</v>
      </c>
      <c r="H11" s="76">
        <v>82.4</v>
      </c>
      <c r="I11" s="53">
        <v>0.6704</v>
      </c>
      <c r="J11" s="77">
        <v>177.5</v>
      </c>
      <c r="K11" s="50">
        <v>190</v>
      </c>
      <c r="L11" s="50">
        <v>190</v>
      </c>
      <c r="M11" s="78"/>
      <c r="N11" s="79">
        <v>177.5</v>
      </c>
      <c r="O11" s="53">
        <f>I11</f>
        <v>0.6704</v>
      </c>
      <c r="P11" s="80">
        <v>140</v>
      </c>
      <c r="Q11" s="54">
        <v>145</v>
      </c>
      <c r="R11" s="54">
        <v>145</v>
      </c>
      <c r="S11" s="81"/>
      <c r="T11" s="79">
        <v>140</v>
      </c>
      <c r="U11" s="53">
        <f>O11</f>
        <v>0.6704</v>
      </c>
      <c r="V11" s="56">
        <f>T11+N11</f>
        <v>317.5</v>
      </c>
      <c r="W11" s="53">
        <f>U11</f>
        <v>0.6704</v>
      </c>
      <c r="X11" s="86">
        <v>160</v>
      </c>
      <c r="Y11" s="86">
        <v>195</v>
      </c>
      <c r="Z11" s="54">
        <v>202.5</v>
      </c>
      <c r="AA11" s="81"/>
      <c r="AB11" s="79">
        <v>195</v>
      </c>
      <c r="AC11" s="53">
        <f>W11</f>
        <v>0.6704</v>
      </c>
      <c r="AD11" s="57">
        <f>AB11+V11</f>
        <v>512.5</v>
      </c>
      <c r="AE11" s="53">
        <f>AC11</f>
        <v>0.6704</v>
      </c>
      <c r="AF11" s="58">
        <f>AE11*AD11</f>
        <v>343.58</v>
      </c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</row>
  </sheetData>
  <mergeCells count="19">
    <mergeCell ref="X5:AC5"/>
    <mergeCell ref="AD5:AD6"/>
    <mergeCell ref="AF5:AF6"/>
    <mergeCell ref="A7:G7"/>
    <mergeCell ref="A9:G9"/>
    <mergeCell ref="H5:H6"/>
    <mergeCell ref="I5:I6"/>
    <mergeCell ref="J5:O5"/>
    <mergeCell ref="P5:U5"/>
    <mergeCell ref="V5:V6"/>
    <mergeCell ref="A1:G1"/>
    <mergeCell ref="A3:G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MK12"/>
  <sheetViews>
    <sheetView zoomScale="110" zoomScaleNormal="110" workbookViewId="0">
      <pane xSplit="8" ySplit="6" topLeftCell="Q7" activePane="bottomRight" state="frozen"/>
      <selection activeCell="J38" sqref="J38"/>
      <selection pane="topRight" activeCell="J38" sqref="J38"/>
      <selection pane="bottomLeft" activeCell="J38" sqref="J38"/>
      <selection pane="bottomRight" activeCell="J38" sqref="J38"/>
    </sheetView>
  </sheetViews>
  <sheetFormatPr defaultRowHeight="15" x14ac:dyDescent="0.25"/>
  <cols>
    <col min="1" max="1" width="7.140625" style="15" customWidth="1"/>
    <col min="2" max="2" width="5.140625" style="15" customWidth="1"/>
    <col min="3" max="3" width="8.5703125" style="15" customWidth="1"/>
    <col min="4" max="4" width="20.28515625" style="16" customWidth="1"/>
    <col min="5" max="5" width="14.28515625" style="17" customWidth="1"/>
    <col min="6" max="6" width="12.140625" style="15" customWidth="1"/>
    <col min="7" max="7" width="10.28515625" style="18" customWidth="1"/>
    <col min="8" max="8" width="16.5703125" style="15" customWidth="1"/>
    <col min="9" max="9" width="10.28515625" style="15" customWidth="1"/>
    <col min="10" max="10" width="7" style="19" customWidth="1"/>
    <col min="11" max="11" width="10.28515625" style="20" customWidth="1"/>
    <col min="12" max="13" width="10.28515625" style="15" customWidth="1"/>
    <col min="14" max="14" width="5.140625" style="15" customWidth="1"/>
    <col min="15" max="19" width="10.28515625" style="15" customWidth="1"/>
    <col min="20" max="20" width="6.28515625" style="15" customWidth="1"/>
    <col min="21" max="27" width="10.28515625" style="15" customWidth="1"/>
    <col min="28" max="28" width="5.28515625" style="15" customWidth="1"/>
    <col min="29" max="29" width="7.28515625" style="15" customWidth="1"/>
    <col min="30" max="32" width="10.28515625" style="15" customWidth="1"/>
    <col min="33" max="33" width="13.42578125" style="15" customWidth="1"/>
    <col min="34" max="1025" width="10.28515625" style="21" customWidth="1"/>
  </cols>
  <sheetData>
    <row r="1" spans="1:33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33" x14ac:dyDescent="0.25">
      <c r="A2" s="22"/>
      <c r="B2" s="22"/>
      <c r="C2" s="22"/>
      <c r="D2" s="22"/>
      <c r="E2" s="22"/>
      <c r="F2" s="22"/>
      <c r="G2" s="22"/>
      <c r="H2" s="22"/>
    </row>
    <row r="3" spans="1:33" s="28" customFormat="1" ht="15" customHeight="1" x14ac:dyDescent="0.25">
      <c r="A3" s="13" t="s">
        <v>29</v>
      </c>
      <c r="B3" s="13"/>
      <c r="C3" s="13"/>
      <c r="D3" s="13"/>
      <c r="E3" s="13"/>
      <c r="F3" s="13"/>
      <c r="G3" s="13"/>
      <c r="H3" s="13"/>
      <c r="I3" s="24"/>
      <c r="J3" s="25"/>
      <c r="K3" s="23"/>
      <c r="L3" s="23"/>
      <c r="M3" s="23"/>
      <c r="N3" s="23"/>
      <c r="O3" s="26"/>
      <c r="P3" s="27"/>
      <c r="Q3" s="23"/>
      <c r="R3" s="23"/>
      <c r="S3" s="23"/>
      <c r="T3" s="23"/>
      <c r="U3" s="26"/>
      <c r="V3" s="27"/>
      <c r="W3" s="27"/>
      <c r="X3" s="27"/>
      <c r="Y3" s="23"/>
      <c r="Z3" s="23"/>
      <c r="AA3" s="23"/>
      <c r="AB3" s="23"/>
      <c r="AC3" s="26"/>
      <c r="AD3" s="27"/>
      <c r="AE3" s="27"/>
      <c r="AF3" s="27"/>
    </row>
    <row r="4" spans="1:33" x14ac:dyDescent="0.25">
      <c r="J4" s="15"/>
    </row>
    <row r="5" spans="1:33" s="28" customFormat="1" ht="12.75" customHeight="1" x14ac:dyDescent="0.25">
      <c r="A5" s="12" t="s">
        <v>2</v>
      </c>
      <c r="B5" s="195" t="s">
        <v>30</v>
      </c>
      <c r="C5" s="11" t="s">
        <v>3</v>
      </c>
      <c r="D5" s="10" t="s">
        <v>4</v>
      </c>
      <c r="E5" s="9" t="s">
        <v>5</v>
      </c>
      <c r="F5" s="8" t="s">
        <v>6</v>
      </c>
      <c r="G5" s="7" t="s">
        <v>7</v>
      </c>
      <c r="H5" s="8" t="s">
        <v>8</v>
      </c>
      <c r="I5" s="6" t="s">
        <v>9</v>
      </c>
      <c r="J5" s="5" t="s">
        <v>10</v>
      </c>
      <c r="K5" s="4" t="s">
        <v>11</v>
      </c>
      <c r="L5" s="4"/>
      <c r="M5" s="4"/>
      <c r="N5" s="4"/>
      <c r="O5" s="4"/>
      <c r="P5" s="4"/>
      <c r="Q5" s="4" t="s">
        <v>12</v>
      </c>
      <c r="R5" s="4"/>
      <c r="S5" s="4"/>
      <c r="T5" s="4"/>
      <c r="U5" s="4"/>
      <c r="V5" s="4"/>
      <c r="W5" s="4" t="s">
        <v>13</v>
      </c>
      <c r="X5" s="29"/>
      <c r="Y5" s="4" t="s">
        <v>14</v>
      </c>
      <c r="Z5" s="4"/>
      <c r="AA5" s="4"/>
      <c r="AB5" s="4"/>
      <c r="AC5" s="4"/>
      <c r="AD5" s="4"/>
      <c r="AE5" s="4" t="s">
        <v>15</v>
      </c>
      <c r="AF5" s="30"/>
      <c r="AG5" s="3" t="s">
        <v>16</v>
      </c>
    </row>
    <row r="6" spans="1:33" s="34" customFormat="1" ht="12.75" customHeight="1" x14ac:dyDescent="0.25">
      <c r="A6" s="12"/>
      <c r="B6" s="195"/>
      <c r="C6" s="11"/>
      <c r="D6" s="10"/>
      <c r="E6" s="9"/>
      <c r="F6" s="8"/>
      <c r="G6" s="7"/>
      <c r="H6" s="8"/>
      <c r="I6" s="6"/>
      <c r="J6" s="5"/>
      <c r="K6" s="31">
        <v>1</v>
      </c>
      <c r="L6" s="31">
        <v>2</v>
      </c>
      <c r="M6" s="31">
        <v>3</v>
      </c>
      <c r="N6" s="31">
        <v>4</v>
      </c>
      <c r="O6" s="32" t="s">
        <v>17</v>
      </c>
      <c r="P6" s="33" t="s">
        <v>10</v>
      </c>
      <c r="Q6" s="31">
        <v>1</v>
      </c>
      <c r="R6" s="31">
        <v>2</v>
      </c>
      <c r="S6" s="31">
        <v>3</v>
      </c>
      <c r="T6" s="31">
        <v>4</v>
      </c>
      <c r="U6" s="32" t="s">
        <v>17</v>
      </c>
      <c r="V6" s="33" t="s">
        <v>10</v>
      </c>
      <c r="W6" s="4"/>
      <c r="X6" s="33" t="s">
        <v>10</v>
      </c>
      <c r="Y6" s="31">
        <v>1</v>
      </c>
      <c r="Z6" s="31">
        <v>2</v>
      </c>
      <c r="AA6" s="31">
        <v>3</v>
      </c>
      <c r="AB6" s="31">
        <v>4</v>
      </c>
      <c r="AC6" s="32" t="s">
        <v>17</v>
      </c>
      <c r="AD6" s="33" t="s">
        <v>10</v>
      </c>
      <c r="AE6" s="4"/>
      <c r="AF6" s="33" t="s">
        <v>10</v>
      </c>
      <c r="AG6" s="3"/>
    </row>
    <row r="7" spans="1:33" s="34" customFormat="1" ht="12.75" customHeight="1" x14ac:dyDescent="0.25">
      <c r="A7" s="2" t="s">
        <v>18</v>
      </c>
      <c r="B7" s="2"/>
      <c r="C7" s="2"/>
      <c r="D7" s="2"/>
      <c r="E7" s="2"/>
      <c r="F7" s="2"/>
      <c r="G7" s="2"/>
      <c r="H7" s="2"/>
      <c r="I7" s="35"/>
      <c r="J7" s="36"/>
      <c r="K7" s="37"/>
      <c r="L7" s="37"/>
      <c r="M7" s="37"/>
      <c r="N7" s="37"/>
      <c r="O7" s="38"/>
      <c r="P7" s="39"/>
      <c r="Q7" s="37"/>
      <c r="R7" s="37"/>
      <c r="S7" s="37"/>
      <c r="T7" s="37"/>
      <c r="U7" s="38"/>
      <c r="V7" s="39"/>
      <c r="W7" s="39"/>
      <c r="X7" s="39"/>
      <c r="Y7" s="37"/>
      <c r="Z7" s="37"/>
      <c r="AA7" s="37"/>
      <c r="AB7" s="37"/>
      <c r="AC7" s="38"/>
      <c r="AD7" s="39"/>
      <c r="AE7" s="39"/>
      <c r="AF7" s="39"/>
      <c r="AG7" s="40"/>
    </row>
    <row r="8" spans="1:33" s="28" customFormat="1" ht="23.85" customHeight="1" x14ac:dyDescent="0.2">
      <c r="A8" s="87">
        <v>1</v>
      </c>
      <c r="B8" s="88"/>
      <c r="C8" s="42">
        <v>52</v>
      </c>
      <c r="D8" s="43" t="s">
        <v>31</v>
      </c>
      <c r="E8" s="44" t="s">
        <v>20</v>
      </c>
      <c r="F8" s="44" t="s">
        <v>32</v>
      </c>
      <c r="G8" s="45" t="s">
        <v>33</v>
      </c>
      <c r="H8" s="46" t="s">
        <v>28</v>
      </c>
      <c r="I8" s="47">
        <v>50.3</v>
      </c>
      <c r="J8" s="48">
        <v>1.2787999999999999</v>
      </c>
      <c r="K8" s="49">
        <v>70</v>
      </c>
      <c r="L8" s="50">
        <v>77.5</v>
      </c>
      <c r="M8" s="49">
        <v>77.5</v>
      </c>
      <c r="N8" s="51"/>
      <c r="O8" s="52">
        <v>77.5</v>
      </c>
      <c r="P8" s="53">
        <f>J8</f>
        <v>1.2787999999999999</v>
      </c>
      <c r="Q8" s="49">
        <v>40</v>
      </c>
      <c r="R8" s="54">
        <v>45</v>
      </c>
      <c r="S8" s="54">
        <v>47.5</v>
      </c>
      <c r="T8" s="55"/>
      <c r="U8" s="52">
        <v>40</v>
      </c>
      <c r="V8" s="53">
        <f>P8</f>
        <v>1.2787999999999999</v>
      </c>
      <c r="W8" s="56">
        <f>U8+O8</f>
        <v>117.5</v>
      </c>
      <c r="X8" s="53">
        <f>V8</f>
        <v>1.2787999999999999</v>
      </c>
      <c r="Y8" s="49">
        <v>75</v>
      </c>
      <c r="Z8" s="54">
        <v>80</v>
      </c>
      <c r="AA8" s="86">
        <v>90</v>
      </c>
      <c r="AB8" s="55"/>
      <c r="AC8" s="52">
        <v>90</v>
      </c>
      <c r="AD8" s="53">
        <f>X8</f>
        <v>1.2787999999999999</v>
      </c>
      <c r="AE8" s="57">
        <f>AC8+W8</f>
        <v>207.5</v>
      </c>
      <c r="AF8" s="53">
        <f>AD8</f>
        <v>1.2787999999999999</v>
      </c>
      <c r="AG8" s="58">
        <f>AF8*AE8</f>
        <v>265.351</v>
      </c>
    </row>
    <row r="9" spans="1:33" s="71" customFormat="1" ht="12.75" customHeight="1" x14ac:dyDescent="0.2">
      <c r="A9" s="1" t="s">
        <v>34</v>
      </c>
      <c r="B9" s="1"/>
      <c r="C9" s="1"/>
      <c r="D9" s="1"/>
      <c r="E9" s="1"/>
      <c r="F9" s="1"/>
      <c r="G9" s="1"/>
      <c r="H9" s="1"/>
      <c r="I9" s="59"/>
      <c r="J9" s="60"/>
      <c r="K9" s="61"/>
      <c r="L9" s="62"/>
      <c r="M9" s="61"/>
      <c r="N9" s="63"/>
      <c r="O9" s="64"/>
      <c r="P9" s="65"/>
      <c r="Q9" s="61"/>
      <c r="R9" s="66"/>
      <c r="S9" s="66"/>
      <c r="T9" s="67"/>
      <c r="U9" s="64"/>
      <c r="V9" s="65"/>
      <c r="W9" s="68"/>
      <c r="X9" s="65"/>
      <c r="Y9" s="61"/>
      <c r="Z9" s="66"/>
      <c r="AA9" s="67"/>
      <c r="AB9" s="67"/>
      <c r="AC9" s="64"/>
      <c r="AD9" s="65"/>
      <c r="AE9" s="69"/>
      <c r="AF9" s="65"/>
      <c r="AG9" s="70"/>
    </row>
    <row r="10" spans="1:33" s="82" customFormat="1" ht="24.6" customHeight="1" x14ac:dyDescent="0.2">
      <c r="A10" s="40">
        <v>1</v>
      </c>
      <c r="B10" s="40">
        <v>2</v>
      </c>
      <c r="C10" s="42">
        <v>82.5</v>
      </c>
      <c r="D10" s="89" t="s">
        <v>35</v>
      </c>
      <c r="E10" s="74" t="s">
        <v>20</v>
      </c>
      <c r="F10" s="74" t="s">
        <v>32</v>
      </c>
      <c r="G10" s="90">
        <v>28825</v>
      </c>
      <c r="H10" s="73" t="s">
        <v>28</v>
      </c>
      <c r="I10" s="76">
        <v>80.599999999999994</v>
      </c>
      <c r="J10" s="53">
        <v>0.67949999999999999</v>
      </c>
      <c r="K10" s="77">
        <v>170</v>
      </c>
      <c r="L10" s="77">
        <v>180</v>
      </c>
      <c r="M10" s="77">
        <v>190</v>
      </c>
      <c r="N10" s="78"/>
      <c r="O10" s="79">
        <v>190</v>
      </c>
      <c r="P10" s="53">
        <f>J10</f>
        <v>0.67949999999999999</v>
      </c>
      <c r="Q10" s="80">
        <v>135</v>
      </c>
      <c r="R10" s="80">
        <v>142.5</v>
      </c>
      <c r="S10" s="80">
        <v>150</v>
      </c>
      <c r="T10" s="81"/>
      <c r="U10" s="79">
        <v>150</v>
      </c>
      <c r="V10" s="53">
        <f>P10</f>
        <v>0.67949999999999999</v>
      </c>
      <c r="W10" s="56">
        <f>U10+O10</f>
        <v>340</v>
      </c>
      <c r="X10" s="53">
        <f>V10</f>
        <v>0.67949999999999999</v>
      </c>
      <c r="Y10" s="80">
        <v>205</v>
      </c>
      <c r="Z10" s="80">
        <v>215</v>
      </c>
      <c r="AA10" s="80">
        <v>225</v>
      </c>
      <c r="AB10" s="81"/>
      <c r="AC10" s="79">
        <v>225</v>
      </c>
      <c r="AD10" s="53">
        <f>X10</f>
        <v>0.67949999999999999</v>
      </c>
      <c r="AE10" s="57">
        <f>AC10+W10</f>
        <v>565</v>
      </c>
      <c r="AF10" s="53">
        <f>AD10</f>
        <v>0.67949999999999999</v>
      </c>
      <c r="AG10" s="58">
        <f>AF10*AE10</f>
        <v>383.91750000000002</v>
      </c>
    </row>
    <row r="11" spans="1:33" s="82" customFormat="1" ht="15" customHeight="1" x14ac:dyDescent="0.2">
      <c r="A11" s="91">
        <v>1</v>
      </c>
      <c r="B11" s="91">
        <v>3</v>
      </c>
      <c r="C11" s="81">
        <v>100</v>
      </c>
      <c r="D11" s="92" t="s">
        <v>36</v>
      </c>
      <c r="E11" s="84" t="s">
        <v>20</v>
      </c>
      <c r="F11" s="84" t="s">
        <v>32</v>
      </c>
      <c r="G11" s="93">
        <v>31254</v>
      </c>
      <c r="H11" s="81" t="s">
        <v>28</v>
      </c>
      <c r="I11" s="94">
        <v>96.5</v>
      </c>
      <c r="J11" s="95">
        <v>0.61770000000000003</v>
      </c>
      <c r="K11" s="96">
        <v>220</v>
      </c>
      <c r="L11" s="50">
        <v>232.5</v>
      </c>
      <c r="M11" s="50">
        <v>240</v>
      </c>
      <c r="N11" s="72"/>
      <c r="O11" s="97">
        <v>220</v>
      </c>
      <c r="P11" s="53">
        <f>J11</f>
        <v>0.61770000000000003</v>
      </c>
      <c r="Q11" s="54">
        <v>130</v>
      </c>
      <c r="R11" s="98">
        <v>140</v>
      </c>
      <c r="S11" s="54">
        <v>150</v>
      </c>
      <c r="T11" s="72"/>
      <c r="U11" s="99">
        <v>140</v>
      </c>
      <c r="V11" s="53">
        <f>P11</f>
        <v>0.61770000000000003</v>
      </c>
      <c r="W11" s="56">
        <f>U11+O11</f>
        <v>360</v>
      </c>
      <c r="X11" s="53">
        <f>V11</f>
        <v>0.61770000000000003</v>
      </c>
      <c r="Y11" s="100">
        <v>235</v>
      </c>
      <c r="Z11" s="101">
        <v>242.5</v>
      </c>
      <c r="AA11" s="54">
        <v>247.5</v>
      </c>
      <c r="AB11" s="102"/>
      <c r="AC11" s="97">
        <v>242.5</v>
      </c>
      <c r="AD11" s="53">
        <f>X11</f>
        <v>0.61770000000000003</v>
      </c>
      <c r="AE11" s="57">
        <f>AC11+W11</f>
        <v>602.5</v>
      </c>
      <c r="AF11" s="53">
        <f>AD11</f>
        <v>0.61770000000000003</v>
      </c>
      <c r="AG11" s="58">
        <f>AF11*AE11</f>
        <v>372.16425000000004</v>
      </c>
    </row>
    <row r="12" spans="1:33" s="82" customFormat="1" ht="16.350000000000001" customHeight="1" x14ac:dyDescent="0.2">
      <c r="A12" s="91">
        <v>1</v>
      </c>
      <c r="B12" s="91">
        <v>1</v>
      </c>
      <c r="C12" s="81">
        <v>90</v>
      </c>
      <c r="D12" s="92" t="s">
        <v>37</v>
      </c>
      <c r="E12" s="84" t="s">
        <v>20</v>
      </c>
      <c r="F12" s="84" t="s">
        <v>25</v>
      </c>
      <c r="G12" s="85">
        <v>32705</v>
      </c>
      <c r="H12" s="81" t="s">
        <v>28</v>
      </c>
      <c r="I12" s="76">
        <v>89.2</v>
      </c>
      <c r="J12" s="53">
        <v>0.64129999999999998</v>
      </c>
      <c r="K12" s="77">
        <v>220</v>
      </c>
      <c r="L12" s="77">
        <v>230</v>
      </c>
      <c r="M12" s="50">
        <v>240</v>
      </c>
      <c r="N12" s="78"/>
      <c r="O12" s="79">
        <v>230</v>
      </c>
      <c r="P12" s="53">
        <f>J12</f>
        <v>0.64129999999999998</v>
      </c>
      <c r="Q12" s="80">
        <v>150</v>
      </c>
      <c r="R12" s="80">
        <v>160</v>
      </c>
      <c r="S12" s="80">
        <v>170</v>
      </c>
      <c r="T12" s="81"/>
      <c r="U12" s="79">
        <v>170</v>
      </c>
      <c r="V12" s="53">
        <f>P12</f>
        <v>0.64129999999999998</v>
      </c>
      <c r="W12" s="56">
        <f>U12+O12</f>
        <v>400</v>
      </c>
      <c r="X12" s="53">
        <f>V12</f>
        <v>0.64129999999999998</v>
      </c>
      <c r="Y12" s="86">
        <v>240</v>
      </c>
      <c r="Z12" s="86">
        <v>250</v>
      </c>
      <c r="AA12" s="54">
        <v>255</v>
      </c>
      <c r="AB12" s="55"/>
      <c r="AC12" s="79">
        <v>250</v>
      </c>
      <c r="AD12" s="53">
        <f>X12</f>
        <v>0.64129999999999998</v>
      </c>
      <c r="AE12" s="57">
        <f>AC12+W12</f>
        <v>650</v>
      </c>
      <c r="AF12" s="53">
        <f>AD12</f>
        <v>0.64129999999999998</v>
      </c>
      <c r="AG12" s="58">
        <f>AF12*AE12</f>
        <v>416.84499999999997</v>
      </c>
    </row>
  </sheetData>
  <mergeCells count="20">
    <mergeCell ref="Y5:AD5"/>
    <mergeCell ref="AE5:AE6"/>
    <mergeCell ref="AG5:AG6"/>
    <mergeCell ref="A7:H7"/>
    <mergeCell ref="A9:H9"/>
    <mergeCell ref="I5:I6"/>
    <mergeCell ref="J5:J6"/>
    <mergeCell ref="K5:P5"/>
    <mergeCell ref="Q5:V5"/>
    <mergeCell ref="W5:W6"/>
    <mergeCell ref="A1:H1"/>
    <mergeCell ref="A3:H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MK11"/>
  <sheetViews>
    <sheetView zoomScale="118" zoomScaleNormal="118" workbookViewId="0">
      <pane xSplit="7" ySplit="7" topLeftCell="H8" activePane="bottomRight" state="frozen"/>
      <selection activeCell="J38" sqref="J38"/>
      <selection pane="topRight" activeCell="J38" sqref="J38"/>
      <selection pane="bottomLeft" activeCell="J38" sqref="J38"/>
      <selection pane="bottomRight" activeCell="J38" sqref="J38"/>
    </sheetView>
  </sheetViews>
  <sheetFormatPr defaultRowHeight="15" x14ac:dyDescent="0.25"/>
  <cols>
    <col min="1" max="1" width="6.5703125" style="17" customWidth="1"/>
    <col min="2" max="2" width="6.7109375" style="17" customWidth="1"/>
    <col min="3" max="3" width="35" style="103" customWidth="1"/>
    <col min="4" max="4" width="12.85546875" style="103" customWidth="1"/>
    <col min="5" max="5" width="14.140625" style="103" customWidth="1"/>
    <col min="6" max="6" width="10.140625" style="104" customWidth="1"/>
    <col min="7" max="7" width="11.28515625" style="103" customWidth="1"/>
    <col min="8" max="8" width="9.140625" style="15" customWidth="1"/>
    <col min="9" max="9" width="9.140625" style="19" customWidth="1"/>
    <col min="10" max="12" width="9.140625" style="15" customWidth="1"/>
    <col min="13" max="13" width="5" style="15" customWidth="1"/>
    <col min="14" max="15" width="9.140625" style="15" customWidth="1"/>
    <col min="16" max="16" width="13.42578125" style="15" customWidth="1"/>
    <col min="17" max="1025" width="9.140625" style="103" customWidth="1"/>
  </cols>
  <sheetData>
    <row r="1" spans="1:16" ht="24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16" x14ac:dyDescent="0.25">
      <c r="A2" s="14"/>
      <c r="B2" s="14"/>
      <c r="C2" s="14"/>
      <c r="D2" s="14"/>
      <c r="E2" s="14"/>
      <c r="F2" s="14"/>
      <c r="G2" s="14"/>
    </row>
    <row r="4" spans="1:16" s="105" customFormat="1" ht="15" customHeight="1" x14ac:dyDescent="0.25">
      <c r="A4" s="13" t="s">
        <v>38</v>
      </c>
      <c r="B4" s="13"/>
      <c r="C4" s="13"/>
      <c r="D4" s="13"/>
      <c r="E4" s="13"/>
      <c r="F4" s="13"/>
      <c r="G4" s="13"/>
      <c r="H4" s="24"/>
      <c r="I4" s="25"/>
      <c r="J4" s="23"/>
      <c r="K4" s="23"/>
      <c r="L4" s="23"/>
      <c r="M4" s="23"/>
      <c r="N4" s="26"/>
      <c r="O4" s="27"/>
      <c r="P4" s="28"/>
    </row>
    <row r="5" spans="1:16" x14ac:dyDescent="0.25">
      <c r="I5" s="15"/>
    </row>
    <row r="6" spans="1:16" s="82" customFormat="1" ht="12" customHeight="1" x14ac:dyDescent="0.25">
      <c r="A6" s="12" t="s">
        <v>2</v>
      </c>
      <c r="B6" s="196" t="s">
        <v>3</v>
      </c>
      <c r="C6" s="195" t="s">
        <v>4</v>
      </c>
      <c r="D6" s="9" t="s">
        <v>5</v>
      </c>
      <c r="E6" s="8" t="s">
        <v>6</v>
      </c>
      <c r="F6" s="7" t="s">
        <v>7</v>
      </c>
      <c r="G6" s="8" t="s">
        <v>8</v>
      </c>
      <c r="H6" s="6" t="s">
        <v>9</v>
      </c>
      <c r="I6" s="5" t="s">
        <v>10</v>
      </c>
      <c r="J6" s="195" t="s">
        <v>39</v>
      </c>
      <c r="K6" s="195"/>
      <c r="L6" s="195"/>
      <c r="M6" s="195"/>
      <c r="N6" s="195"/>
      <c r="O6" s="195"/>
      <c r="P6" s="3" t="s">
        <v>16</v>
      </c>
    </row>
    <row r="7" spans="1:16" s="109" customFormat="1" ht="12" x14ac:dyDescent="0.25">
      <c r="A7" s="12"/>
      <c r="B7" s="196"/>
      <c r="C7" s="195"/>
      <c r="D7" s="9"/>
      <c r="E7" s="8"/>
      <c r="F7" s="7"/>
      <c r="G7" s="8"/>
      <c r="H7" s="6"/>
      <c r="I7" s="5"/>
      <c r="J7" s="106">
        <v>1</v>
      </c>
      <c r="K7" s="106">
        <v>2</v>
      </c>
      <c r="L7" s="106">
        <v>3</v>
      </c>
      <c r="M7" s="106">
        <v>4</v>
      </c>
      <c r="N7" s="107" t="s">
        <v>17</v>
      </c>
      <c r="O7" s="108" t="s">
        <v>10</v>
      </c>
      <c r="P7" s="3"/>
    </row>
    <row r="8" spans="1:16" s="105" customFormat="1" ht="12.75" customHeight="1" x14ac:dyDescent="0.2">
      <c r="A8" s="72"/>
      <c r="B8" s="72"/>
      <c r="C8" s="110"/>
      <c r="D8" s="111"/>
      <c r="E8" s="111"/>
      <c r="F8" s="112"/>
      <c r="G8" s="111"/>
      <c r="H8" s="76"/>
      <c r="I8" s="53"/>
      <c r="J8" s="81"/>
      <c r="K8" s="81"/>
      <c r="L8" s="81"/>
      <c r="M8" s="78"/>
      <c r="N8" s="81"/>
      <c r="O8" s="53"/>
      <c r="P8" s="113"/>
    </row>
    <row r="9" spans="1:16" s="105" customFormat="1" ht="12.75" customHeight="1" x14ac:dyDescent="0.2">
      <c r="A9" s="72"/>
      <c r="B9" s="72"/>
      <c r="C9" s="114" t="s">
        <v>34</v>
      </c>
      <c r="D9" s="111"/>
      <c r="E9" s="111"/>
      <c r="F9" s="112"/>
      <c r="G9" s="111"/>
      <c r="H9" s="76"/>
      <c r="I9" s="53"/>
      <c r="J9" s="81"/>
      <c r="K9" s="81"/>
      <c r="L9" s="81"/>
      <c r="M9" s="78"/>
      <c r="N9" s="81"/>
      <c r="O9" s="53"/>
      <c r="P9" s="113"/>
    </row>
    <row r="10" spans="1:16" ht="11.25" customHeight="1" x14ac:dyDescent="0.25">
      <c r="A10" s="72">
        <v>1</v>
      </c>
      <c r="B10" s="115">
        <v>90</v>
      </c>
      <c r="C10" s="116" t="s">
        <v>40</v>
      </c>
      <c r="D10" s="117" t="s">
        <v>20</v>
      </c>
      <c r="E10" s="116" t="s">
        <v>32</v>
      </c>
      <c r="F10" s="117">
        <v>33769</v>
      </c>
      <c r="G10" s="115" t="s">
        <v>28</v>
      </c>
      <c r="H10" s="76">
        <v>86</v>
      </c>
      <c r="I10" s="53">
        <v>0.65400000000000003</v>
      </c>
      <c r="J10" s="118">
        <v>155</v>
      </c>
      <c r="K10" s="98">
        <v>162.5</v>
      </c>
      <c r="L10" s="54">
        <v>172.5</v>
      </c>
      <c r="M10" s="72"/>
      <c r="N10" s="72">
        <v>162.5</v>
      </c>
      <c r="O10" s="53">
        <f>I10*N10</f>
        <v>106.27500000000001</v>
      </c>
      <c r="P10" s="72"/>
    </row>
    <row r="11" spans="1:16" ht="11.25" customHeight="1" x14ac:dyDescent="0.25">
      <c r="A11" s="72">
        <v>1</v>
      </c>
      <c r="B11" s="115">
        <v>125</v>
      </c>
      <c r="C11" s="116" t="s">
        <v>41</v>
      </c>
      <c r="D11" s="117" t="s">
        <v>20</v>
      </c>
      <c r="E11" s="116" t="s">
        <v>32</v>
      </c>
      <c r="F11" s="117">
        <v>31367</v>
      </c>
      <c r="G11" s="115" t="s">
        <v>28</v>
      </c>
      <c r="H11" s="76">
        <v>122.5</v>
      </c>
      <c r="I11" s="53">
        <v>0.57230000000000003</v>
      </c>
      <c r="J11" s="118">
        <v>140</v>
      </c>
      <c r="K11" s="98">
        <v>150</v>
      </c>
      <c r="L11" s="54">
        <v>155</v>
      </c>
      <c r="M11" s="72"/>
      <c r="N11" s="72">
        <v>150</v>
      </c>
      <c r="O11" s="53">
        <f>I11*N11</f>
        <v>85.844999999999999</v>
      </c>
      <c r="P11" s="72"/>
    </row>
  </sheetData>
  <mergeCells count="14">
    <mergeCell ref="H6:H7"/>
    <mergeCell ref="I6:I7"/>
    <mergeCell ref="J6:O6"/>
    <mergeCell ref="P6:P7"/>
    <mergeCell ref="A1:G1"/>
    <mergeCell ref="A2:G2"/>
    <mergeCell ref="A4:G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MK21"/>
  <sheetViews>
    <sheetView zoomScale="118" zoomScaleNormal="118" workbookViewId="0">
      <pane xSplit="7" ySplit="7" topLeftCell="H8" activePane="bottomRight" state="frozen"/>
      <selection activeCell="J38" sqref="J38"/>
      <selection pane="topRight" activeCell="J38" sqref="J38"/>
      <selection pane="bottomLeft" activeCell="J38" sqref="J38"/>
      <selection pane="bottomRight" activeCell="J38" sqref="J38"/>
    </sheetView>
  </sheetViews>
  <sheetFormatPr defaultRowHeight="15" x14ac:dyDescent="0.25"/>
  <cols>
    <col min="1" max="1" width="6.5703125" style="17" customWidth="1"/>
    <col min="2" max="2" width="6.7109375" style="17" customWidth="1"/>
    <col min="3" max="3" width="35" style="103" customWidth="1"/>
    <col min="4" max="4" width="12.85546875" style="103" customWidth="1"/>
    <col min="5" max="5" width="14.140625" style="103" customWidth="1"/>
    <col min="6" max="6" width="10.140625" style="104" customWidth="1"/>
    <col min="7" max="7" width="11.28515625" style="103" customWidth="1"/>
    <col min="8" max="8" width="9.140625" style="15" customWidth="1"/>
    <col min="9" max="9" width="9.140625" style="19" customWidth="1"/>
    <col min="10" max="12" width="9.140625" style="15" customWidth="1"/>
    <col min="13" max="13" width="5" style="15" customWidth="1"/>
    <col min="14" max="15" width="9.140625" style="15" customWidth="1"/>
    <col min="16" max="16" width="13.42578125" style="15" customWidth="1"/>
    <col min="17" max="1025" width="9.140625" style="103" customWidth="1"/>
  </cols>
  <sheetData>
    <row r="1" spans="1:16" ht="24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16" x14ac:dyDescent="0.25">
      <c r="A2" s="14"/>
      <c r="B2" s="14"/>
      <c r="C2" s="14"/>
      <c r="D2" s="14"/>
      <c r="E2" s="14"/>
      <c r="F2" s="14"/>
      <c r="G2" s="14"/>
    </row>
    <row r="4" spans="1:16" s="105" customFormat="1" ht="15" customHeight="1" x14ac:dyDescent="0.25">
      <c r="A4" s="13" t="s">
        <v>42</v>
      </c>
      <c r="B4" s="13"/>
      <c r="C4" s="13"/>
      <c r="D4" s="13"/>
      <c r="E4" s="13"/>
      <c r="F4" s="13"/>
      <c r="G4" s="13"/>
      <c r="H4" s="24"/>
      <c r="I4" s="25"/>
      <c r="J4" s="23"/>
      <c r="K4" s="23"/>
      <c r="L4" s="23"/>
      <c r="M4" s="23"/>
      <c r="N4" s="26"/>
      <c r="O4" s="27"/>
      <c r="P4" s="28"/>
    </row>
    <row r="5" spans="1:16" x14ac:dyDescent="0.25">
      <c r="I5" s="15"/>
    </row>
    <row r="6" spans="1:16" s="82" customFormat="1" ht="12" customHeight="1" x14ac:dyDescent="0.25">
      <c r="A6" s="12" t="s">
        <v>2</v>
      </c>
      <c r="B6" s="196" t="s">
        <v>3</v>
      </c>
      <c r="C6" s="195" t="s">
        <v>4</v>
      </c>
      <c r="D6" s="9" t="s">
        <v>5</v>
      </c>
      <c r="E6" s="8" t="s">
        <v>6</v>
      </c>
      <c r="F6" s="7" t="s">
        <v>7</v>
      </c>
      <c r="G6" s="8" t="s">
        <v>8</v>
      </c>
      <c r="H6" s="6" t="s">
        <v>9</v>
      </c>
      <c r="I6" s="5" t="s">
        <v>10</v>
      </c>
      <c r="J6" s="195" t="s">
        <v>39</v>
      </c>
      <c r="K6" s="195"/>
      <c r="L6" s="195"/>
      <c r="M6" s="195"/>
      <c r="N6" s="195"/>
      <c r="O6" s="195"/>
      <c r="P6" s="3" t="s">
        <v>16</v>
      </c>
    </row>
    <row r="7" spans="1:16" s="109" customFormat="1" ht="12" x14ac:dyDescent="0.25">
      <c r="A7" s="12"/>
      <c r="B7" s="196"/>
      <c r="C7" s="195"/>
      <c r="D7" s="9"/>
      <c r="E7" s="8"/>
      <c r="F7" s="7"/>
      <c r="G7" s="8"/>
      <c r="H7" s="6"/>
      <c r="I7" s="5"/>
      <c r="J7" s="106">
        <v>1</v>
      </c>
      <c r="K7" s="106">
        <v>2</v>
      </c>
      <c r="L7" s="106">
        <v>3</v>
      </c>
      <c r="M7" s="106">
        <v>4</v>
      </c>
      <c r="N7" s="107" t="s">
        <v>17</v>
      </c>
      <c r="O7" s="108" t="s">
        <v>10</v>
      </c>
      <c r="P7" s="3"/>
    </row>
    <row r="8" spans="1:16" s="125" customFormat="1" ht="12" x14ac:dyDescent="0.25">
      <c r="A8" s="119"/>
      <c r="B8" s="120"/>
      <c r="C8" s="121" t="s">
        <v>18</v>
      </c>
      <c r="D8" s="122"/>
      <c r="E8" s="123"/>
      <c r="F8" s="124"/>
      <c r="G8" s="123"/>
      <c r="H8" s="35"/>
      <c r="I8" s="36"/>
      <c r="J8" s="37"/>
      <c r="K8" s="37"/>
      <c r="L8" s="37"/>
      <c r="M8" s="37"/>
      <c r="N8" s="38"/>
      <c r="O8" s="39"/>
      <c r="P8" s="40"/>
    </row>
    <row r="9" spans="1:16" ht="11.25" customHeight="1" x14ac:dyDescent="0.25">
      <c r="A9" s="115">
        <v>2</v>
      </c>
      <c r="B9" s="115">
        <v>52</v>
      </c>
      <c r="C9" s="116" t="s">
        <v>43</v>
      </c>
      <c r="D9" s="117" t="s">
        <v>44</v>
      </c>
      <c r="E9" s="116" t="s">
        <v>45</v>
      </c>
      <c r="F9" s="117">
        <v>35724</v>
      </c>
      <c r="G9" s="116" t="s">
        <v>23</v>
      </c>
      <c r="H9" s="126">
        <v>51.4</v>
      </c>
      <c r="I9" s="95">
        <v>1.2578</v>
      </c>
      <c r="J9" s="54">
        <v>50</v>
      </c>
      <c r="K9" s="80">
        <v>50</v>
      </c>
      <c r="L9" s="54">
        <v>57.5</v>
      </c>
      <c r="M9" s="78"/>
      <c r="N9" s="81">
        <v>50</v>
      </c>
      <c r="O9" s="53">
        <f>I9*N9</f>
        <v>62.89</v>
      </c>
      <c r="P9" s="113"/>
    </row>
    <row r="10" spans="1:16" ht="11.25" customHeight="1" x14ac:dyDescent="0.25">
      <c r="A10" s="115">
        <v>1</v>
      </c>
      <c r="B10" s="115">
        <v>52</v>
      </c>
      <c r="C10" s="116" t="s">
        <v>46</v>
      </c>
      <c r="D10" s="117" t="s">
        <v>47</v>
      </c>
      <c r="E10" s="116" t="s">
        <v>32</v>
      </c>
      <c r="F10" s="117">
        <v>35255</v>
      </c>
      <c r="G10" s="116" t="s">
        <v>23</v>
      </c>
      <c r="H10" s="126">
        <v>51.6</v>
      </c>
      <c r="I10" s="95">
        <v>1.2541</v>
      </c>
      <c r="J10" s="80">
        <v>45</v>
      </c>
      <c r="K10" s="80">
        <v>50</v>
      </c>
      <c r="L10" s="80">
        <v>52.5</v>
      </c>
      <c r="M10" s="78"/>
      <c r="N10" s="81">
        <v>52.5</v>
      </c>
      <c r="O10" s="53">
        <f>I10*N10</f>
        <v>65.840249999999997</v>
      </c>
      <c r="P10" s="113"/>
    </row>
    <row r="11" spans="1:16" ht="11.25" customHeight="1" x14ac:dyDescent="0.25">
      <c r="A11" s="115">
        <v>1</v>
      </c>
      <c r="B11" s="115">
        <v>56</v>
      </c>
      <c r="C11" s="116" t="s">
        <v>48</v>
      </c>
      <c r="D11" s="117" t="s">
        <v>20</v>
      </c>
      <c r="E11" s="116" t="s">
        <v>32</v>
      </c>
      <c r="F11" s="117">
        <v>31059</v>
      </c>
      <c r="G11" s="116" t="s">
        <v>28</v>
      </c>
      <c r="H11" s="126">
        <v>55.8</v>
      </c>
      <c r="I11" s="95">
        <v>1.1798999999999999</v>
      </c>
      <c r="J11" s="80">
        <v>55</v>
      </c>
      <c r="K11" s="80">
        <v>60</v>
      </c>
      <c r="L11" s="54">
        <v>65</v>
      </c>
      <c r="M11" s="78"/>
      <c r="N11" s="81">
        <v>60</v>
      </c>
      <c r="O11" s="53">
        <f>I11*N11</f>
        <v>70.793999999999997</v>
      </c>
      <c r="P11" s="113"/>
    </row>
    <row r="12" spans="1:16" s="105" customFormat="1" ht="12.75" customHeight="1" x14ac:dyDescent="0.2">
      <c r="A12" s="72">
        <v>1</v>
      </c>
      <c r="B12" s="72">
        <v>60</v>
      </c>
      <c r="C12" s="111" t="s">
        <v>49</v>
      </c>
      <c r="D12" s="112" t="s">
        <v>20</v>
      </c>
      <c r="E12" s="111" t="s">
        <v>32</v>
      </c>
      <c r="F12" s="117">
        <v>31060</v>
      </c>
      <c r="G12" s="112" t="s">
        <v>28</v>
      </c>
      <c r="H12" s="76">
        <v>59.5</v>
      </c>
      <c r="I12" s="53">
        <v>1.1207</v>
      </c>
      <c r="J12" s="80">
        <v>65</v>
      </c>
      <c r="K12" s="80">
        <v>70</v>
      </c>
      <c r="L12" s="80">
        <v>75</v>
      </c>
      <c r="M12" s="78"/>
      <c r="N12" s="81">
        <v>75</v>
      </c>
      <c r="O12" s="53">
        <f>I12*N12</f>
        <v>84.052500000000009</v>
      </c>
      <c r="P12" s="113"/>
    </row>
    <row r="13" spans="1:16" s="105" customFormat="1" ht="12.75" customHeight="1" x14ac:dyDescent="0.2">
      <c r="A13" s="72">
        <v>1</v>
      </c>
      <c r="B13" s="72">
        <v>60</v>
      </c>
      <c r="C13" s="200" t="s">
        <v>50</v>
      </c>
      <c r="D13" s="111" t="s">
        <v>20</v>
      </c>
      <c r="E13" s="111" t="s">
        <v>32</v>
      </c>
      <c r="F13" s="112" t="s">
        <v>51</v>
      </c>
      <c r="G13" s="111" t="s">
        <v>52</v>
      </c>
      <c r="H13" s="76">
        <v>59.3</v>
      </c>
      <c r="I13" s="53">
        <v>1.1251</v>
      </c>
      <c r="J13" s="80">
        <v>67.5</v>
      </c>
      <c r="K13" s="54">
        <v>70</v>
      </c>
      <c r="L13" s="54">
        <v>70</v>
      </c>
      <c r="M13" s="78"/>
      <c r="N13" s="81">
        <v>67.5</v>
      </c>
      <c r="O13" s="53">
        <f>I13*N13</f>
        <v>75.944249999999997</v>
      </c>
      <c r="P13" s="113"/>
    </row>
    <row r="14" spans="1:16" s="105" customFormat="1" ht="12.75" customHeight="1" x14ac:dyDescent="0.2">
      <c r="A14" s="72"/>
      <c r="B14" s="72"/>
      <c r="C14" s="201"/>
      <c r="D14" s="111"/>
      <c r="E14" s="111"/>
      <c r="F14" s="112"/>
      <c r="G14" s="111"/>
      <c r="H14" s="76"/>
      <c r="I14" s="53"/>
      <c r="J14" s="81"/>
      <c r="K14" s="81"/>
      <c r="L14" s="81"/>
      <c r="M14" s="78"/>
      <c r="N14" s="81"/>
      <c r="O14" s="53"/>
      <c r="P14" s="113"/>
    </row>
    <row r="15" spans="1:16" s="105" customFormat="1" ht="12.75" customHeight="1" x14ac:dyDescent="0.2">
      <c r="A15" s="72"/>
      <c r="B15" s="72"/>
      <c r="C15" s="202" t="s">
        <v>34</v>
      </c>
      <c r="D15" s="111"/>
      <c r="E15" s="111"/>
      <c r="F15" s="112"/>
      <c r="G15" s="111"/>
      <c r="H15" s="76"/>
      <c r="I15" s="53"/>
      <c r="J15" s="81"/>
      <c r="K15" s="81"/>
      <c r="L15" s="81"/>
      <c r="M15" s="78"/>
      <c r="N15" s="81"/>
      <c r="O15" s="53"/>
      <c r="P15" s="113"/>
    </row>
    <row r="16" spans="1:16" ht="11.25" customHeight="1" x14ac:dyDescent="0.25">
      <c r="A16" s="72">
        <v>1</v>
      </c>
      <c r="B16" s="115">
        <v>75</v>
      </c>
      <c r="C16" s="203" t="s">
        <v>53</v>
      </c>
      <c r="D16" s="117" t="s">
        <v>20</v>
      </c>
      <c r="E16" s="116" t="s">
        <v>32</v>
      </c>
      <c r="F16" s="117">
        <v>33798</v>
      </c>
      <c r="G16" s="115" t="s">
        <v>28</v>
      </c>
      <c r="H16" s="76">
        <v>72.8</v>
      </c>
      <c r="I16" s="53">
        <v>0.7278</v>
      </c>
      <c r="J16" s="118">
        <v>125</v>
      </c>
      <c r="K16" s="98">
        <v>132.5</v>
      </c>
      <c r="L16" s="72">
        <v>0</v>
      </c>
      <c r="M16" s="72"/>
      <c r="N16" s="72">
        <v>132.5</v>
      </c>
      <c r="O16" s="53">
        <f t="shared" ref="O16:O21" si="0">I16*N16</f>
        <v>96.433499999999995</v>
      </c>
      <c r="P16" s="72"/>
    </row>
    <row r="17" spans="1:16" ht="11.25" customHeight="1" x14ac:dyDescent="0.25">
      <c r="A17" s="127">
        <v>1</v>
      </c>
      <c r="B17" s="120">
        <v>82.5</v>
      </c>
      <c r="C17" s="204" t="s">
        <v>54</v>
      </c>
      <c r="D17" s="128" t="s">
        <v>20</v>
      </c>
      <c r="E17" s="129" t="s">
        <v>25</v>
      </c>
      <c r="F17" s="130" t="s">
        <v>55</v>
      </c>
      <c r="G17" s="102" t="s">
        <v>56</v>
      </c>
      <c r="H17" s="47">
        <v>78</v>
      </c>
      <c r="I17" s="53">
        <v>0.69389999999999996</v>
      </c>
      <c r="J17" s="118">
        <v>102.5</v>
      </c>
      <c r="K17" s="98">
        <v>107.5</v>
      </c>
      <c r="L17" s="98">
        <v>110</v>
      </c>
      <c r="M17" s="72"/>
      <c r="N17" s="72">
        <v>110</v>
      </c>
      <c r="O17" s="53">
        <f t="shared" si="0"/>
        <v>76.328999999999994</v>
      </c>
      <c r="P17" s="72"/>
    </row>
    <row r="18" spans="1:16" ht="11.25" customHeight="1" x14ac:dyDescent="0.25">
      <c r="A18" s="72">
        <v>3</v>
      </c>
      <c r="B18" s="115">
        <v>100</v>
      </c>
      <c r="C18" s="116" t="s">
        <v>57</v>
      </c>
      <c r="D18" s="117" t="s">
        <v>20</v>
      </c>
      <c r="E18" s="116" t="s">
        <v>32</v>
      </c>
      <c r="F18" s="117">
        <v>29432</v>
      </c>
      <c r="G18" s="115" t="s">
        <v>28</v>
      </c>
      <c r="H18" s="76">
        <v>95</v>
      </c>
      <c r="I18" s="53">
        <v>0.622</v>
      </c>
      <c r="J18" s="118">
        <v>135</v>
      </c>
      <c r="K18" s="98">
        <v>140</v>
      </c>
      <c r="L18" s="54">
        <v>145</v>
      </c>
      <c r="M18" s="72"/>
      <c r="N18" s="72">
        <v>140</v>
      </c>
      <c r="O18" s="53">
        <f t="shared" si="0"/>
        <v>87.08</v>
      </c>
      <c r="P18" s="72"/>
    </row>
    <row r="19" spans="1:16" ht="11.25" customHeight="1" x14ac:dyDescent="0.25">
      <c r="A19" s="72">
        <v>2</v>
      </c>
      <c r="B19" s="115">
        <v>100</v>
      </c>
      <c r="C19" s="116" t="s">
        <v>58</v>
      </c>
      <c r="D19" s="117" t="s">
        <v>20</v>
      </c>
      <c r="E19" s="116" t="s">
        <v>32</v>
      </c>
      <c r="F19" s="117">
        <v>33705</v>
      </c>
      <c r="G19" s="115" t="s">
        <v>28</v>
      </c>
      <c r="H19" s="76">
        <v>98.5</v>
      </c>
      <c r="I19" s="53">
        <v>0.61229999999999996</v>
      </c>
      <c r="J19" s="118">
        <v>140</v>
      </c>
      <c r="K19" s="98">
        <v>147.5</v>
      </c>
      <c r="L19" s="98">
        <v>152.5</v>
      </c>
      <c r="M19" s="72"/>
      <c r="N19" s="72">
        <v>152.5</v>
      </c>
      <c r="O19" s="53">
        <f t="shared" si="0"/>
        <v>93.375749999999996</v>
      </c>
      <c r="P19" s="72"/>
    </row>
    <row r="20" spans="1:16" ht="11.25" customHeight="1" x14ac:dyDescent="0.25">
      <c r="A20" s="72">
        <v>1</v>
      </c>
      <c r="B20" s="115">
        <v>100</v>
      </c>
      <c r="C20" s="116" t="s">
        <v>59</v>
      </c>
      <c r="D20" s="117" t="s">
        <v>20</v>
      </c>
      <c r="E20" s="116" t="s">
        <v>32</v>
      </c>
      <c r="F20" s="117">
        <v>34549</v>
      </c>
      <c r="G20" s="115" t="s">
        <v>28</v>
      </c>
      <c r="H20" s="76">
        <v>95</v>
      </c>
      <c r="I20" s="53">
        <v>0.622</v>
      </c>
      <c r="J20" s="118">
        <v>175</v>
      </c>
      <c r="K20" s="98">
        <v>185</v>
      </c>
      <c r="L20" s="54">
        <v>190</v>
      </c>
      <c r="M20" s="72"/>
      <c r="N20" s="72">
        <v>185</v>
      </c>
      <c r="O20" s="53">
        <f t="shared" si="0"/>
        <v>115.07</v>
      </c>
      <c r="P20" s="72"/>
    </row>
    <row r="21" spans="1:16" ht="11.25" customHeight="1" x14ac:dyDescent="0.25">
      <c r="A21" s="72">
        <v>1</v>
      </c>
      <c r="B21" s="115">
        <v>140</v>
      </c>
      <c r="C21" s="116" t="s">
        <v>60</v>
      </c>
      <c r="D21" s="117" t="s">
        <v>20</v>
      </c>
      <c r="E21" s="116" t="s">
        <v>32</v>
      </c>
      <c r="F21" s="117">
        <v>33316</v>
      </c>
      <c r="G21" s="115" t="s">
        <v>28</v>
      </c>
      <c r="H21" s="126">
        <v>136</v>
      </c>
      <c r="I21" s="95">
        <v>0.56130000000000002</v>
      </c>
      <c r="J21" s="118">
        <v>175</v>
      </c>
      <c r="K21" s="54">
        <v>185</v>
      </c>
      <c r="L21" s="98">
        <v>185</v>
      </c>
      <c r="M21" s="72"/>
      <c r="N21" s="72">
        <v>185</v>
      </c>
      <c r="O21" s="53">
        <f t="shared" si="0"/>
        <v>103.84050000000001</v>
      </c>
      <c r="P21" s="72"/>
    </row>
  </sheetData>
  <mergeCells count="14">
    <mergeCell ref="H6:H7"/>
    <mergeCell ref="I6:I7"/>
    <mergeCell ref="J6:O6"/>
    <mergeCell ref="P6:P7"/>
    <mergeCell ref="A1:G1"/>
    <mergeCell ref="A2:G2"/>
    <mergeCell ref="A4:G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MK10"/>
  <sheetViews>
    <sheetView zoomScaleNormal="100" workbookViewId="0">
      <pane xSplit="9" ySplit="7" topLeftCell="L8" activePane="bottomRight" state="frozen"/>
      <selection activeCell="J38" sqref="J38"/>
      <selection pane="topRight" activeCell="J38" sqref="J38"/>
      <selection pane="bottomLeft" activeCell="J38" sqref="J38"/>
      <selection pane="bottomRight" activeCell="E23" sqref="E23"/>
    </sheetView>
  </sheetViews>
  <sheetFormatPr defaultRowHeight="15" x14ac:dyDescent="0.25"/>
  <cols>
    <col min="1" max="1" width="5.85546875" style="17" customWidth="1"/>
    <col min="2" max="2" width="5.140625" style="17" customWidth="1"/>
    <col min="3" max="4" width="5.28515625" style="17" customWidth="1"/>
    <col min="5" max="5" width="35" style="103" customWidth="1"/>
    <col min="6" max="6" width="12.85546875" style="103" customWidth="1"/>
    <col min="7" max="7" width="14.140625" style="103" customWidth="1"/>
    <col min="8" max="8" width="10.140625" style="104" customWidth="1"/>
    <col min="9" max="9" width="11.28515625" style="103" customWidth="1"/>
    <col min="10" max="10" width="9.140625" style="15" customWidth="1"/>
    <col min="11" max="11" width="9.140625" style="19" customWidth="1"/>
    <col min="12" max="14" width="9.140625" style="15" customWidth="1"/>
    <col min="15" max="15" width="5" style="15" customWidth="1"/>
    <col min="16" max="17" width="9.140625" style="15" customWidth="1"/>
    <col min="18" max="18" width="13.42578125" style="15" customWidth="1"/>
    <col min="19" max="1025" width="9.140625" style="103" customWidth="1"/>
  </cols>
  <sheetData>
    <row r="1" spans="1:18" ht="24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8" x14ac:dyDescent="0.25">
      <c r="A2" s="14"/>
      <c r="B2" s="14"/>
      <c r="C2" s="14"/>
      <c r="D2" s="14"/>
      <c r="E2" s="14"/>
      <c r="F2" s="14"/>
      <c r="G2" s="14"/>
      <c r="H2" s="14"/>
      <c r="I2" s="14"/>
    </row>
    <row r="4" spans="1:18" s="105" customFormat="1" ht="15" customHeight="1" x14ac:dyDescent="0.25">
      <c r="A4" s="13" t="s">
        <v>111</v>
      </c>
      <c r="B4" s="13"/>
      <c r="C4" s="13"/>
      <c r="D4" s="13"/>
      <c r="E4" s="13"/>
      <c r="F4" s="13"/>
      <c r="G4" s="13"/>
      <c r="H4" s="13"/>
      <c r="I4" s="13"/>
      <c r="J4" s="24"/>
      <c r="K4" s="25"/>
      <c r="L4" s="23"/>
      <c r="M4" s="23"/>
      <c r="N4" s="23"/>
      <c r="O4" s="23"/>
      <c r="P4" s="26"/>
      <c r="Q4" s="27"/>
      <c r="R4" s="28"/>
    </row>
    <row r="5" spans="1:18" x14ac:dyDescent="0.25">
      <c r="K5" s="15"/>
    </row>
    <row r="6" spans="1:18" s="82" customFormat="1" ht="12" customHeight="1" x14ac:dyDescent="0.25">
      <c r="A6" s="12" t="s">
        <v>2</v>
      </c>
      <c r="B6" s="160" t="s">
        <v>112</v>
      </c>
      <c r="C6" s="196" t="s">
        <v>3</v>
      </c>
      <c r="D6" s="176" t="s">
        <v>113</v>
      </c>
      <c r="E6" s="195" t="s">
        <v>4</v>
      </c>
      <c r="F6" s="9" t="s">
        <v>5</v>
      </c>
      <c r="G6" s="8" t="s">
        <v>6</v>
      </c>
      <c r="H6" s="7" t="s">
        <v>7</v>
      </c>
      <c r="I6" s="8" t="s">
        <v>8</v>
      </c>
      <c r="J6" s="6" t="s">
        <v>9</v>
      </c>
      <c r="K6" s="5" t="s">
        <v>10</v>
      </c>
      <c r="L6" s="195" t="s">
        <v>39</v>
      </c>
      <c r="M6" s="195"/>
      <c r="N6" s="195"/>
      <c r="O6" s="195"/>
      <c r="P6" s="195"/>
      <c r="Q6" s="195"/>
      <c r="R6" s="3" t="s">
        <v>16</v>
      </c>
    </row>
    <row r="7" spans="1:18" s="109" customFormat="1" ht="12" x14ac:dyDescent="0.25">
      <c r="A7" s="12"/>
      <c r="B7" s="161" t="s">
        <v>114</v>
      </c>
      <c r="C7" s="196"/>
      <c r="D7" s="177" t="s">
        <v>100</v>
      </c>
      <c r="E7" s="195"/>
      <c r="F7" s="9"/>
      <c r="G7" s="8"/>
      <c r="H7" s="7"/>
      <c r="I7" s="8"/>
      <c r="J7" s="6"/>
      <c r="K7" s="5"/>
      <c r="L7" s="106">
        <v>1</v>
      </c>
      <c r="M7" s="106">
        <v>2</v>
      </c>
      <c r="N7" s="106">
        <v>3</v>
      </c>
      <c r="O7" s="106">
        <v>4</v>
      </c>
      <c r="P7" s="107" t="s">
        <v>17</v>
      </c>
      <c r="Q7" s="108" t="s">
        <v>10</v>
      </c>
      <c r="R7" s="3"/>
    </row>
    <row r="8" spans="1:18" s="125" customFormat="1" ht="12" x14ac:dyDescent="0.25">
      <c r="A8" s="119"/>
      <c r="B8" s="127"/>
      <c r="C8" s="120"/>
      <c r="D8" s="178"/>
      <c r="E8" s="121"/>
      <c r="F8" s="122"/>
      <c r="G8" s="123"/>
      <c r="H8" s="124"/>
      <c r="I8" s="123"/>
      <c r="J8" s="35"/>
      <c r="K8" s="36"/>
      <c r="L8" s="37"/>
      <c r="M8" s="37"/>
      <c r="N8" s="37"/>
      <c r="O8" s="37"/>
      <c r="P8" s="38"/>
      <c r="Q8" s="39"/>
      <c r="R8" s="40"/>
    </row>
    <row r="9" spans="1:18" s="105" customFormat="1" ht="12.75" customHeight="1" thickBot="1" x14ac:dyDescent="0.25">
      <c r="A9" s="72"/>
      <c r="B9" s="72"/>
      <c r="C9" s="72"/>
      <c r="D9" s="72"/>
      <c r="E9" s="114" t="s">
        <v>34</v>
      </c>
      <c r="F9" s="111"/>
      <c r="G9" s="111"/>
      <c r="H9" s="112"/>
      <c r="I9" s="111"/>
      <c r="J9" s="76"/>
      <c r="K9" s="53"/>
      <c r="L9" s="81"/>
      <c r="M9" s="81"/>
      <c r="N9" s="81"/>
      <c r="O9" s="78"/>
      <c r="P9" s="81"/>
      <c r="Q9" s="53"/>
      <c r="R9" s="113"/>
    </row>
    <row r="10" spans="1:18" ht="11.25" customHeight="1" x14ac:dyDescent="0.25">
      <c r="A10" s="72">
        <v>1</v>
      </c>
      <c r="B10" s="72" t="s">
        <v>112</v>
      </c>
      <c r="C10" s="115">
        <v>90</v>
      </c>
      <c r="D10" s="176" t="s">
        <v>113</v>
      </c>
      <c r="E10" s="179" t="s">
        <v>117</v>
      </c>
      <c r="F10" s="117" t="s">
        <v>20</v>
      </c>
      <c r="G10" s="116" t="s">
        <v>32</v>
      </c>
      <c r="H10" s="117">
        <v>33770</v>
      </c>
      <c r="I10" s="115" t="s">
        <v>28</v>
      </c>
      <c r="J10" s="76">
        <v>89</v>
      </c>
      <c r="K10" s="53">
        <v>0.6421</v>
      </c>
      <c r="L10" s="118">
        <v>190</v>
      </c>
      <c r="M10" s="98">
        <v>202.5</v>
      </c>
      <c r="N10" s="98">
        <v>212.5</v>
      </c>
      <c r="O10" s="72"/>
      <c r="P10" s="72">
        <v>212.5</v>
      </c>
      <c r="Q10" s="53">
        <f>K10*P10</f>
        <v>136.44624999999999</v>
      </c>
      <c r="R10" s="72"/>
    </row>
  </sheetData>
  <mergeCells count="14">
    <mergeCell ref="J6:J7"/>
    <mergeCell ref="K6:K7"/>
    <mergeCell ref="L6:Q6"/>
    <mergeCell ref="R6:R7"/>
    <mergeCell ref="A1:I1"/>
    <mergeCell ref="A2:I2"/>
    <mergeCell ref="A4:I4"/>
    <mergeCell ref="A6:A7"/>
    <mergeCell ref="C6:C7"/>
    <mergeCell ref="E6:E7"/>
    <mergeCell ref="F6:F7"/>
    <mergeCell ref="G6:G7"/>
    <mergeCell ref="H6:H7"/>
    <mergeCell ref="I6:I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MK16"/>
  <sheetViews>
    <sheetView zoomScaleNormal="100" workbookViewId="0">
      <selection activeCell="J38" sqref="J38"/>
    </sheetView>
  </sheetViews>
  <sheetFormatPr defaultRowHeight="15" x14ac:dyDescent="0.25"/>
  <cols>
    <col min="1" max="1" width="6.5703125" style="16" customWidth="1"/>
    <col min="2" max="2" width="6.7109375" style="16" customWidth="1"/>
    <col min="3" max="3" width="20.140625" style="16" customWidth="1"/>
    <col min="4" max="5" width="12.85546875" style="16" customWidth="1"/>
    <col min="6" max="6" width="12.140625" style="131" customWidth="1"/>
    <col min="7" max="7" width="14.28515625" style="16" customWidth="1"/>
    <col min="8" max="8" width="9.140625" style="16" customWidth="1"/>
    <col min="9" max="9" width="9.140625" style="132" customWidth="1"/>
    <col min="10" max="12" width="9.140625" style="15" customWidth="1"/>
    <col min="13" max="13" width="6.7109375" style="15" customWidth="1"/>
    <col min="14" max="15" width="9.140625" style="15" customWidth="1"/>
    <col min="16" max="16" width="13.42578125" style="15" customWidth="1"/>
    <col min="17" max="1025" width="9.140625" style="16" customWidth="1"/>
  </cols>
  <sheetData>
    <row r="1" spans="1:16" ht="21.75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16" x14ac:dyDescent="0.25">
      <c r="A2" s="14"/>
      <c r="B2" s="14"/>
      <c r="C2" s="14"/>
      <c r="D2" s="14"/>
      <c r="E2" s="14"/>
      <c r="F2" s="14"/>
      <c r="G2" s="14"/>
    </row>
    <row r="4" spans="1:16" s="28" customFormat="1" ht="15" customHeight="1" x14ac:dyDescent="0.25">
      <c r="A4" s="13" t="s">
        <v>61</v>
      </c>
      <c r="B4" s="13"/>
      <c r="C4" s="13"/>
      <c r="D4" s="13"/>
      <c r="E4" s="13"/>
      <c r="F4" s="13"/>
      <c r="G4" s="13"/>
      <c r="H4" s="24"/>
      <c r="I4" s="25"/>
      <c r="J4" s="23"/>
      <c r="K4" s="23"/>
      <c r="L4" s="23"/>
      <c r="M4" s="23"/>
      <c r="N4" s="26"/>
      <c r="O4" s="27"/>
    </row>
    <row r="5" spans="1:16" x14ac:dyDescent="0.25">
      <c r="I5" s="16"/>
    </row>
    <row r="6" spans="1:16" s="82" customFormat="1" ht="12" customHeight="1" x14ac:dyDescent="0.25">
      <c r="A6" s="12" t="s">
        <v>2</v>
      </c>
      <c r="B6" s="196" t="s">
        <v>3</v>
      </c>
      <c r="C6" s="195" t="s">
        <v>4</v>
      </c>
      <c r="D6" s="9" t="s">
        <v>5</v>
      </c>
      <c r="E6" s="8" t="s">
        <v>6</v>
      </c>
      <c r="F6" s="7" t="s">
        <v>7</v>
      </c>
      <c r="G6" s="8" t="s">
        <v>8</v>
      </c>
      <c r="H6" s="6" t="s">
        <v>9</v>
      </c>
      <c r="I6" s="5" t="s">
        <v>10</v>
      </c>
      <c r="J6" s="195" t="s">
        <v>14</v>
      </c>
      <c r="K6" s="195"/>
      <c r="L6" s="195"/>
      <c r="M6" s="195"/>
      <c r="N6" s="195"/>
      <c r="O6" s="195"/>
      <c r="P6" s="3" t="s">
        <v>16</v>
      </c>
    </row>
    <row r="7" spans="1:16" s="109" customFormat="1" ht="12" x14ac:dyDescent="0.25">
      <c r="A7" s="12"/>
      <c r="B7" s="196"/>
      <c r="C7" s="195"/>
      <c r="D7" s="9"/>
      <c r="E7" s="8"/>
      <c r="F7" s="7"/>
      <c r="G7" s="8"/>
      <c r="H7" s="6"/>
      <c r="I7" s="5"/>
      <c r="J7" s="106">
        <v>1</v>
      </c>
      <c r="K7" s="106">
        <v>2</v>
      </c>
      <c r="L7" s="106">
        <v>3</v>
      </c>
      <c r="M7" s="106">
        <v>4</v>
      </c>
      <c r="N7" s="107" t="s">
        <v>17</v>
      </c>
      <c r="O7" s="108" t="s">
        <v>10</v>
      </c>
      <c r="P7" s="3"/>
    </row>
    <row r="8" spans="1:16" s="34" customFormat="1" ht="12" x14ac:dyDescent="0.25">
      <c r="A8" s="133"/>
      <c r="B8" s="134"/>
      <c r="C8" s="99"/>
      <c r="D8" s="133"/>
      <c r="E8" s="37"/>
      <c r="F8" s="135"/>
      <c r="G8" s="37"/>
      <c r="H8" s="136"/>
      <c r="I8" s="137"/>
      <c r="J8" s="37"/>
      <c r="K8" s="37"/>
      <c r="L8" s="37"/>
      <c r="M8" s="37"/>
      <c r="N8" s="38"/>
      <c r="O8" s="39"/>
      <c r="P8" s="40"/>
    </row>
    <row r="9" spans="1:16" s="28" customFormat="1" ht="12.75" customHeight="1" x14ac:dyDescent="0.2">
      <c r="A9" s="72"/>
      <c r="B9" s="72"/>
      <c r="C9" s="138" t="s">
        <v>34</v>
      </c>
      <c r="D9" s="72"/>
      <c r="E9" s="72"/>
      <c r="F9" s="139"/>
      <c r="G9" s="72"/>
      <c r="H9" s="94"/>
      <c r="I9" s="140"/>
      <c r="J9" s="141"/>
      <c r="K9" s="81"/>
      <c r="L9" s="81"/>
      <c r="M9" s="78"/>
      <c r="N9" s="81"/>
      <c r="O9" s="53"/>
      <c r="P9" s="113"/>
    </row>
    <row r="10" spans="1:16" s="28" customFormat="1" ht="12.75" customHeight="1" x14ac:dyDescent="0.2">
      <c r="A10" s="119">
        <v>1</v>
      </c>
      <c r="B10" s="72">
        <v>75</v>
      </c>
      <c r="C10" s="205" t="s">
        <v>62</v>
      </c>
      <c r="D10" s="72" t="s">
        <v>47</v>
      </c>
      <c r="E10" s="72" t="s">
        <v>32</v>
      </c>
      <c r="F10" s="139" t="s">
        <v>63</v>
      </c>
      <c r="G10" s="72" t="s">
        <v>28</v>
      </c>
      <c r="H10" s="94">
        <v>75</v>
      </c>
      <c r="I10" s="140">
        <v>0.71260000000000001</v>
      </c>
      <c r="J10" s="77">
        <v>207.5</v>
      </c>
      <c r="K10" s="80">
        <v>220</v>
      </c>
      <c r="L10" s="80">
        <v>225</v>
      </c>
      <c r="M10" s="78"/>
      <c r="N10" s="81">
        <v>225</v>
      </c>
      <c r="O10" s="142">
        <f t="shared" ref="O10:O15" si="0">I10</f>
        <v>0.71260000000000001</v>
      </c>
      <c r="P10" s="113">
        <f t="shared" ref="P10:P15" si="1">O10*N10</f>
        <v>160.33500000000001</v>
      </c>
    </row>
    <row r="11" spans="1:16" s="28" customFormat="1" ht="12.75" customHeight="1" x14ac:dyDescent="0.2">
      <c r="A11" s="119">
        <v>1</v>
      </c>
      <c r="B11" s="72">
        <v>90</v>
      </c>
      <c r="C11" s="206" t="s">
        <v>64</v>
      </c>
      <c r="D11" s="72" t="s">
        <v>47</v>
      </c>
      <c r="E11" s="72" t="s">
        <v>32</v>
      </c>
      <c r="F11" s="139" t="s">
        <v>65</v>
      </c>
      <c r="G11" s="72" t="s">
        <v>28</v>
      </c>
      <c r="H11" s="94">
        <v>90</v>
      </c>
      <c r="I11" s="140">
        <v>0.63839999999999997</v>
      </c>
      <c r="J11" s="77">
        <v>205</v>
      </c>
      <c r="K11" s="80">
        <v>217.5</v>
      </c>
      <c r="L11" s="80">
        <v>220</v>
      </c>
      <c r="M11" s="78"/>
      <c r="N11" s="81">
        <v>220</v>
      </c>
      <c r="O11" s="142">
        <f t="shared" si="0"/>
        <v>0.63839999999999997</v>
      </c>
      <c r="P11" s="113">
        <f t="shared" si="1"/>
        <v>140.44799999999998</v>
      </c>
    </row>
    <row r="12" spans="1:16" s="28" customFormat="1" ht="12.75" customHeight="1" x14ac:dyDescent="0.2">
      <c r="A12" s="119">
        <v>1</v>
      </c>
      <c r="B12" s="72">
        <v>90</v>
      </c>
      <c r="C12" s="205" t="s">
        <v>64</v>
      </c>
      <c r="D12" s="72" t="s">
        <v>47</v>
      </c>
      <c r="E12" s="72" t="s">
        <v>32</v>
      </c>
      <c r="F12" s="139" t="s">
        <v>65</v>
      </c>
      <c r="G12" s="72" t="s">
        <v>66</v>
      </c>
      <c r="H12" s="94">
        <v>90</v>
      </c>
      <c r="I12" s="140">
        <v>0.63839999999999997</v>
      </c>
      <c r="J12" s="77">
        <v>205</v>
      </c>
      <c r="K12" s="80">
        <v>217.5</v>
      </c>
      <c r="L12" s="80">
        <v>220</v>
      </c>
      <c r="M12" s="78"/>
      <c r="N12" s="81">
        <v>220</v>
      </c>
      <c r="O12" s="142">
        <f t="shared" si="0"/>
        <v>0.63839999999999997</v>
      </c>
      <c r="P12" s="113">
        <f t="shared" si="1"/>
        <v>140.44799999999998</v>
      </c>
    </row>
    <row r="13" spans="1:16" s="28" customFormat="1" ht="12.75" customHeight="1" x14ac:dyDescent="0.2">
      <c r="A13" s="119">
        <v>1</v>
      </c>
      <c r="B13" s="72">
        <v>90</v>
      </c>
      <c r="C13" s="206" t="s">
        <v>67</v>
      </c>
      <c r="D13" s="72" t="s">
        <v>47</v>
      </c>
      <c r="E13" s="72" t="s">
        <v>21</v>
      </c>
      <c r="F13" s="139" t="s">
        <v>68</v>
      </c>
      <c r="G13" s="72" t="s">
        <v>69</v>
      </c>
      <c r="H13" s="94">
        <v>89.4</v>
      </c>
      <c r="I13" s="140">
        <v>0.64059999999999995</v>
      </c>
      <c r="J13" s="77">
        <v>150</v>
      </c>
      <c r="K13" s="80">
        <v>160</v>
      </c>
      <c r="L13" s="80">
        <v>170</v>
      </c>
      <c r="M13" s="78"/>
      <c r="N13" s="81">
        <v>170</v>
      </c>
      <c r="O13" s="142">
        <f t="shared" si="0"/>
        <v>0.64059999999999995</v>
      </c>
      <c r="P13" s="113">
        <f t="shared" si="1"/>
        <v>108.90199999999999</v>
      </c>
    </row>
    <row r="14" spans="1:16" s="28" customFormat="1" ht="12.75" customHeight="1" x14ac:dyDescent="0.2">
      <c r="A14" s="119">
        <v>1</v>
      </c>
      <c r="B14" s="72">
        <v>100</v>
      </c>
      <c r="C14" s="205" t="s">
        <v>70</v>
      </c>
      <c r="D14" s="72" t="s">
        <v>71</v>
      </c>
      <c r="E14" s="72" t="s">
        <v>72</v>
      </c>
      <c r="F14" s="139" t="s">
        <v>73</v>
      </c>
      <c r="G14" s="72" t="s">
        <v>28</v>
      </c>
      <c r="H14" s="94">
        <v>98.5</v>
      </c>
      <c r="I14" s="140">
        <v>0.61229999999999996</v>
      </c>
      <c r="J14" s="77">
        <v>245</v>
      </c>
      <c r="K14" s="80">
        <v>260</v>
      </c>
      <c r="L14" s="54">
        <v>270</v>
      </c>
      <c r="M14" s="78"/>
      <c r="N14" s="81">
        <v>260</v>
      </c>
      <c r="O14" s="142">
        <f t="shared" si="0"/>
        <v>0.61229999999999996</v>
      </c>
      <c r="P14" s="113">
        <f t="shared" si="1"/>
        <v>159.19799999999998</v>
      </c>
    </row>
    <row r="15" spans="1:16" s="28" customFormat="1" ht="12.75" customHeight="1" x14ac:dyDescent="0.2">
      <c r="A15" s="88">
        <v>1</v>
      </c>
      <c r="B15" s="72">
        <v>100</v>
      </c>
      <c r="C15" s="205" t="s">
        <v>70</v>
      </c>
      <c r="D15" s="72" t="s">
        <v>71</v>
      </c>
      <c r="E15" s="72" t="s">
        <v>72</v>
      </c>
      <c r="F15" s="139" t="s">
        <v>73</v>
      </c>
      <c r="G15" s="72" t="s">
        <v>66</v>
      </c>
      <c r="H15" s="94">
        <v>98.5</v>
      </c>
      <c r="I15" s="140">
        <v>0.61229999999999996</v>
      </c>
      <c r="J15" s="77">
        <v>245</v>
      </c>
      <c r="K15" s="80">
        <v>260</v>
      </c>
      <c r="L15" s="54">
        <v>270</v>
      </c>
      <c r="M15" s="78"/>
      <c r="N15" s="81">
        <v>260</v>
      </c>
      <c r="O15" s="53">
        <f t="shared" si="0"/>
        <v>0.61229999999999996</v>
      </c>
      <c r="P15" s="113">
        <f t="shared" si="1"/>
        <v>159.19799999999998</v>
      </c>
    </row>
    <row r="16" spans="1:16" x14ac:dyDescent="0.25">
      <c r="H16" s="144"/>
      <c r="I16" s="145"/>
      <c r="J16" s="146"/>
      <c r="K16" s="146"/>
      <c r="L16" s="146"/>
      <c r="M16" s="147"/>
      <c r="N16" s="146"/>
      <c r="O16" s="148"/>
      <c r="P16" s="149"/>
    </row>
  </sheetData>
  <mergeCells count="14">
    <mergeCell ref="H6:H7"/>
    <mergeCell ref="I6:I7"/>
    <mergeCell ref="J6:O6"/>
    <mergeCell ref="P6:P7"/>
    <mergeCell ref="A1:G1"/>
    <mergeCell ref="A2:G2"/>
    <mergeCell ref="A4:G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MK15"/>
  <sheetViews>
    <sheetView zoomScaleNormal="100" workbookViewId="0">
      <selection activeCell="J38" sqref="J38"/>
    </sheetView>
  </sheetViews>
  <sheetFormatPr defaultRowHeight="15" x14ac:dyDescent="0.25"/>
  <cols>
    <col min="1" max="1" width="6.5703125" style="16" customWidth="1"/>
    <col min="2" max="2" width="6.7109375" style="16" customWidth="1"/>
    <col min="3" max="3" width="20.140625" style="16" customWidth="1"/>
    <col min="4" max="5" width="12.85546875" style="16" customWidth="1"/>
    <col min="6" max="6" width="12.140625" style="131" customWidth="1"/>
    <col min="7" max="7" width="14.28515625" style="16" customWidth="1"/>
    <col min="8" max="8" width="9.140625" style="16" customWidth="1"/>
    <col min="9" max="9" width="9.140625" style="132" customWidth="1"/>
    <col min="10" max="15" width="9.140625" style="15" customWidth="1"/>
    <col min="16" max="16" width="13.42578125" style="15" customWidth="1"/>
    <col min="17" max="1025" width="9.140625" style="16" customWidth="1"/>
  </cols>
  <sheetData>
    <row r="1" spans="1:16" ht="21.75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16" x14ac:dyDescent="0.25">
      <c r="A2" s="14"/>
      <c r="B2" s="14"/>
      <c r="C2" s="14"/>
      <c r="D2" s="14"/>
      <c r="E2" s="14"/>
      <c r="F2" s="14"/>
      <c r="G2" s="14"/>
    </row>
    <row r="4" spans="1:16" s="28" customFormat="1" ht="15" customHeight="1" x14ac:dyDescent="0.25">
      <c r="A4" s="13" t="s">
        <v>74</v>
      </c>
      <c r="B4" s="13"/>
      <c r="C4" s="13"/>
      <c r="D4" s="13"/>
      <c r="E4" s="13"/>
      <c r="F4" s="13"/>
      <c r="G4" s="13"/>
      <c r="H4" s="24"/>
      <c r="I4" s="25"/>
      <c r="J4" s="23"/>
      <c r="K4" s="23"/>
      <c r="L4" s="23"/>
      <c r="M4" s="23"/>
      <c r="N4" s="26"/>
      <c r="O4" s="27"/>
    </row>
    <row r="5" spans="1:16" x14ac:dyDescent="0.25">
      <c r="I5" s="16"/>
    </row>
    <row r="6" spans="1:16" s="82" customFormat="1" ht="12" customHeight="1" x14ac:dyDescent="0.25">
      <c r="A6" s="12" t="s">
        <v>2</v>
      </c>
      <c r="B6" s="196" t="s">
        <v>3</v>
      </c>
      <c r="C6" s="195" t="s">
        <v>4</v>
      </c>
      <c r="D6" s="9" t="s">
        <v>5</v>
      </c>
      <c r="E6" s="8" t="s">
        <v>6</v>
      </c>
      <c r="F6" s="7" t="s">
        <v>7</v>
      </c>
      <c r="G6" s="8" t="s">
        <v>8</v>
      </c>
      <c r="H6" s="6" t="s">
        <v>9</v>
      </c>
      <c r="I6" s="5" t="s">
        <v>10</v>
      </c>
      <c r="J6" s="195" t="s">
        <v>14</v>
      </c>
      <c r="K6" s="195"/>
      <c r="L6" s="195"/>
      <c r="M6" s="195"/>
      <c r="N6" s="195"/>
      <c r="O6" s="195"/>
      <c r="P6" s="3" t="s">
        <v>16</v>
      </c>
    </row>
    <row r="7" spans="1:16" s="109" customFormat="1" ht="12" x14ac:dyDescent="0.25">
      <c r="A7" s="12"/>
      <c r="B7" s="196"/>
      <c r="C7" s="195"/>
      <c r="D7" s="9"/>
      <c r="E7" s="8"/>
      <c r="F7" s="7"/>
      <c r="G7" s="8"/>
      <c r="H7" s="6"/>
      <c r="I7" s="5"/>
      <c r="J7" s="106">
        <v>1</v>
      </c>
      <c r="K7" s="106">
        <v>2</v>
      </c>
      <c r="L7" s="106">
        <v>3</v>
      </c>
      <c r="M7" s="106">
        <v>4</v>
      </c>
      <c r="N7" s="107" t="s">
        <v>17</v>
      </c>
      <c r="O7" s="108" t="s">
        <v>10</v>
      </c>
      <c r="P7" s="3"/>
    </row>
    <row r="8" spans="1:16" s="34" customFormat="1" ht="12" x14ac:dyDescent="0.25">
      <c r="A8" s="133"/>
      <c r="B8" s="134"/>
      <c r="C8" s="99"/>
      <c r="D8" s="133"/>
      <c r="E8" s="37"/>
      <c r="F8" s="135"/>
      <c r="G8" s="37"/>
      <c r="H8" s="136"/>
      <c r="I8" s="137"/>
      <c r="J8" s="37"/>
      <c r="K8" s="37"/>
      <c r="L8" s="37"/>
      <c r="M8" s="37"/>
      <c r="N8" s="38"/>
      <c r="O8" s="39"/>
      <c r="P8" s="40"/>
    </row>
    <row r="9" spans="1:16" s="28" customFormat="1" ht="12.75" customHeight="1" x14ac:dyDescent="0.2">
      <c r="A9" s="72"/>
      <c r="B9" s="72"/>
      <c r="C9" s="138" t="s">
        <v>34</v>
      </c>
      <c r="D9" s="72"/>
      <c r="E9" s="72"/>
      <c r="F9" s="139"/>
      <c r="G9" s="72"/>
      <c r="H9" s="94"/>
      <c r="I9" s="140"/>
      <c r="J9" s="141"/>
      <c r="K9" s="81"/>
      <c r="L9" s="81"/>
      <c r="M9" s="78"/>
      <c r="N9" s="81"/>
      <c r="O9" s="53"/>
      <c r="P9" s="113"/>
    </row>
    <row r="10" spans="1:16" s="28" customFormat="1" ht="12.75" customHeight="1" x14ac:dyDescent="0.2">
      <c r="A10" s="119">
        <v>1</v>
      </c>
      <c r="B10" s="72">
        <v>75</v>
      </c>
      <c r="C10" s="143" t="s">
        <v>75</v>
      </c>
      <c r="D10" s="72" t="s">
        <v>47</v>
      </c>
      <c r="E10" s="72" t="s">
        <v>32</v>
      </c>
      <c r="F10" s="139" t="s">
        <v>76</v>
      </c>
      <c r="G10" s="72" t="s">
        <v>28</v>
      </c>
      <c r="H10" s="94">
        <v>72.8</v>
      </c>
      <c r="I10" s="140">
        <v>0.7278</v>
      </c>
      <c r="J10" s="77">
        <v>180</v>
      </c>
      <c r="K10" s="80">
        <v>190</v>
      </c>
      <c r="L10" s="80">
        <v>200</v>
      </c>
      <c r="M10" s="78"/>
      <c r="N10" s="81">
        <v>200</v>
      </c>
      <c r="O10" s="142">
        <f>I10</f>
        <v>0.7278</v>
      </c>
      <c r="P10" s="113">
        <f>O10*N10</f>
        <v>145.56</v>
      </c>
    </row>
    <row r="11" spans="1:16" s="28" customFormat="1" ht="12.75" customHeight="1" x14ac:dyDescent="0.2">
      <c r="A11" s="119">
        <v>1</v>
      </c>
      <c r="B11" s="72">
        <v>75</v>
      </c>
      <c r="C11" s="205" t="s">
        <v>77</v>
      </c>
      <c r="D11" s="72" t="s">
        <v>47</v>
      </c>
      <c r="E11" s="72" t="s">
        <v>21</v>
      </c>
      <c r="F11" s="139" t="s">
        <v>78</v>
      </c>
      <c r="G11" s="72" t="s">
        <v>79</v>
      </c>
      <c r="H11" s="94">
        <v>69.8</v>
      </c>
      <c r="I11" s="140">
        <v>0.751</v>
      </c>
      <c r="J11" s="77">
        <v>150</v>
      </c>
      <c r="K11" s="80" t="s">
        <v>80</v>
      </c>
      <c r="L11" s="54">
        <v>182.5</v>
      </c>
      <c r="M11" s="78"/>
      <c r="N11" s="81">
        <v>170</v>
      </c>
      <c r="O11" s="142">
        <f>I11</f>
        <v>0.751</v>
      </c>
      <c r="P11" s="113">
        <f>O11*N11</f>
        <v>127.67</v>
      </c>
    </row>
    <row r="12" spans="1:16" s="28" customFormat="1" ht="12.75" customHeight="1" x14ac:dyDescent="0.2">
      <c r="A12" s="119">
        <v>1</v>
      </c>
      <c r="B12" s="72">
        <v>82</v>
      </c>
      <c r="C12" s="143" t="s">
        <v>81</v>
      </c>
      <c r="D12" s="72" t="s">
        <v>47</v>
      </c>
      <c r="E12" s="72" t="s">
        <v>21</v>
      </c>
      <c r="F12" s="139" t="s">
        <v>82</v>
      </c>
      <c r="G12" s="72" t="s">
        <v>83</v>
      </c>
      <c r="H12" s="94">
        <v>82</v>
      </c>
      <c r="I12" s="140">
        <v>0.6724</v>
      </c>
      <c r="J12" s="77">
        <v>155</v>
      </c>
      <c r="K12" s="80">
        <v>170</v>
      </c>
      <c r="L12" s="80">
        <v>177.5</v>
      </c>
      <c r="M12" s="78"/>
      <c r="N12" s="81">
        <v>177.5</v>
      </c>
      <c r="O12" s="142">
        <f>I12</f>
        <v>0.6724</v>
      </c>
      <c r="P12" s="113">
        <f>O12*N12</f>
        <v>119.351</v>
      </c>
    </row>
    <row r="13" spans="1:16" s="28" customFormat="1" ht="12.75" customHeight="1" x14ac:dyDescent="0.2">
      <c r="A13" s="119">
        <v>1</v>
      </c>
      <c r="B13" s="72">
        <v>100</v>
      </c>
      <c r="C13" s="143" t="s">
        <v>58</v>
      </c>
      <c r="D13" s="72" t="s">
        <v>47</v>
      </c>
      <c r="E13" s="72" t="s">
        <v>32</v>
      </c>
      <c r="F13" s="139" t="s">
        <v>84</v>
      </c>
      <c r="G13" s="72" t="s">
        <v>28</v>
      </c>
      <c r="H13" s="94">
        <v>98.5</v>
      </c>
      <c r="I13" s="140">
        <v>0.61229999999999996</v>
      </c>
      <c r="J13" s="77">
        <v>230</v>
      </c>
      <c r="K13" s="80">
        <v>242.5</v>
      </c>
      <c r="L13" s="80">
        <v>250</v>
      </c>
      <c r="M13" s="78"/>
      <c r="N13" s="81">
        <v>250</v>
      </c>
      <c r="O13" s="142">
        <f>I13</f>
        <v>0.61229999999999996</v>
      </c>
      <c r="P13" s="113">
        <f>O13*N13</f>
        <v>153.07499999999999</v>
      </c>
    </row>
    <row r="14" spans="1:16" s="28" customFormat="1" ht="12.75" customHeight="1" x14ac:dyDescent="0.2">
      <c r="A14" s="88">
        <v>2</v>
      </c>
      <c r="B14" s="72">
        <v>100</v>
      </c>
      <c r="C14" s="143" t="s">
        <v>85</v>
      </c>
      <c r="D14" s="72" t="s">
        <v>47</v>
      </c>
      <c r="E14" s="72" t="s">
        <v>32</v>
      </c>
      <c r="F14" s="139" t="s">
        <v>86</v>
      </c>
      <c r="G14" s="72" t="s">
        <v>28</v>
      </c>
      <c r="H14" s="94">
        <v>96</v>
      </c>
      <c r="I14" s="140">
        <v>0.61909999999999998</v>
      </c>
      <c r="J14" s="77">
        <v>190</v>
      </c>
      <c r="K14" s="80">
        <v>200</v>
      </c>
      <c r="L14" s="80">
        <v>210</v>
      </c>
      <c r="M14" s="78"/>
      <c r="N14" s="81">
        <v>210</v>
      </c>
      <c r="O14" s="53">
        <f>I14</f>
        <v>0.61909999999999998</v>
      </c>
      <c r="P14" s="113">
        <f>O14*N14</f>
        <v>130.011</v>
      </c>
    </row>
    <row r="15" spans="1:16" x14ac:dyDescent="0.25">
      <c r="H15" s="144"/>
      <c r="I15" s="145"/>
      <c r="J15" s="146"/>
      <c r="K15" s="146"/>
      <c r="L15" s="146"/>
      <c r="M15" s="147"/>
      <c r="N15" s="146"/>
      <c r="O15" s="148"/>
      <c r="P15" s="149"/>
    </row>
  </sheetData>
  <mergeCells count="14">
    <mergeCell ref="H6:H7"/>
    <mergeCell ref="I6:I7"/>
    <mergeCell ref="J6:O6"/>
    <mergeCell ref="P6:P7"/>
    <mergeCell ref="A1:G1"/>
    <mergeCell ref="A2:G2"/>
    <mergeCell ref="A4:G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MK16"/>
  <sheetViews>
    <sheetView zoomScaleNormal="100" workbookViewId="0">
      <pane xSplit="8" ySplit="7" topLeftCell="I8" activePane="bottomRight" state="frozen"/>
      <selection activeCell="J38" sqref="J38"/>
      <selection pane="topRight" activeCell="J38" sqref="J38"/>
      <selection pane="bottomLeft" activeCell="J38" sqref="J38"/>
      <selection pane="bottomRight" activeCell="J38" sqref="J38"/>
    </sheetView>
  </sheetViews>
  <sheetFormatPr defaultRowHeight="15" x14ac:dyDescent="0.25"/>
  <cols>
    <col min="1" max="2" width="6.5703125" style="17" customWidth="1"/>
    <col min="3" max="3" width="6.7109375" style="15" customWidth="1"/>
    <col min="4" max="4" width="27.85546875" style="15" customWidth="1"/>
    <col min="5" max="5" width="12.85546875" style="180" customWidth="1"/>
    <col min="6" max="6" width="14.140625" style="17" customWidth="1"/>
    <col min="7" max="7" width="10.140625" style="18" customWidth="1"/>
    <col min="8" max="8" width="14.28515625" style="15" customWidth="1"/>
    <col min="9" max="9" width="13.7109375" style="15" customWidth="1"/>
    <col min="10" max="10" width="9.140625" style="15" customWidth="1"/>
    <col min="11" max="11" width="9.42578125" style="19" customWidth="1"/>
    <col min="12" max="1025" width="9.140625" style="15" customWidth="1"/>
  </cols>
  <sheetData>
    <row r="1" spans="1:11" ht="21.7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11" x14ac:dyDescent="0.25">
      <c r="A2" s="14"/>
      <c r="B2" s="14"/>
      <c r="C2" s="14"/>
      <c r="D2" s="14"/>
      <c r="E2" s="14"/>
      <c r="F2" s="14"/>
      <c r="G2" s="14"/>
      <c r="H2" s="14"/>
    </row>
    <row r="4" spans="1:11" s="28" customFormat="1" ht="15" customHeight="1" x14ac:dyDescent="0.25">
      <c r="A4" s="13" t="s">
        <v>122</v>
      </c>
      <c r="B4" s="13"/>
      <c r="C4" s="13"/>
      <c r="D4" s="13"/>
      <c r="E4" s="13"/>
      <c r="F4" s="13"/>
      <c r="G4" s="13"/>
      <c r="H4" s="13"/>
      <c r="I4" s="24"/>
      <c r="J4" s="24"/>
      <c r="K4" s="25"/>
    </row>
    <row r="5" spans="1:11" x14ac:dyDescent="0.25">
      <c r="K5" s="15"/>
    </row>
    <row r="6" spans="1:11" s="181" customFormat="1" ht="12" customHeight="1" x14ac:dyDescent="0.25">
      <c r="A6" s="213" t="s">
        <v>2</v>
      </c>
      <c r="B6" s="214" t="s">
        <v>112</v>
      </c>
      <c r="C6" s="213" t="s">
        <v>3</v>
      </c>
      <c r="D6" s="213" t="s">
        <v>4</v>
      </c>
      <c r="E6" s="213" t="s">
        <v>5</v>
      </c>
      <c r="F6" s="213" t="s">
        <v>6</v>
      </c>
      <c r="G6" s="215" t="s">
        <v>7</v>
      </c>
      <c r="H6" s="213" t="s">
        <v>8</v>
      </c>
      <c r="I6" s="216" t="s">
        <v>123</v>
      </c>
      <c r="J6" s="216" t="s">
        <v>124</v>
      </c>
      <c r="K6" s="217" t="s">
        <v>125</v>
      </c>
    </row>
    <row r="7" spans="1:11" s="182" customFormat="1" ht="12" x14ac:dyDescent="0.25">
      <c r="A7" s="213"/>
      <c r="B7" s="214" t="s">
        <v>114</v>
      </c>
      <c r="C7" s="213"/>
      <c r="D7" s="213"/>
      <c r="E7" s="213"/>
      <c r="F7" s="213"/>
      <c r="G7" s="215"/>
      <c r="H7" s="213"/>
      <c r="I7" s="216"/>
      <c r="J7" s="216"/>
      <c r="K7" s="217"/>
    </row>
    <row r="8" spans="1:11" s="109" customFormat="1" ht="12" x14ac:dyDescent="0.25">
      <c r="A8" s="83"/>
      <c r="B8" s="83"/>
      <c r="C8" s="83"/>
      <c r="D8" s="40" t="s">
        <v>18</v>
      </c>
      <c r="E8" s="40"/>
      <c r="F8" s="40"/>
      <c r="G8" s="228"/>
      <c r="H8" s="40"/>
      <c r="I8" s="222"/>
      <c r="J8" s="222"/>
      <c r="K8" s="223"/>
    </row>
    <row r="9" spans="1:11" s="109" customFormat="1" ht="12" x14ac:dyDescent="0.2">
      <c r="A9" s="83">
        <v>1</v>
      </c>
      <c r="B9" s="83" t="s">
        <v>112</v>
      </c>
      <c r="C9" s="115">
        <v>52</v>
      </c>
      <c r="D9" s="226" t="s">
        <v>43</v>
      </c>
      <c r="E9" s="117" t="s">
        <v>44</v>
      </c>
      <c r="F9" s="116" t="s">
        <v>45</v>
      </c>
      <c r="G9" s="117">
        <v>35724</v>
      </c>
      <c r="H9" s="115" t="s">
        <v>23</v>
      </c>
      <c r="I9" s="183">
        <v>51.4</v>
      </c>
      <c r="J9" s="183">
        <v>27.5</v>
      </c>
      <c r="K9" s="229">
        <v>30</v>
      </c>
    </row>
    <row r="10" spans="1:11" s="109" customFormat="1" ht="12" x14ac:dyDescent="0.25">
      <c r="A10" s="83">
        <v>1</v>
      </c>
      <c r="B10" s="83" t="s">
        <v>112</v>
      </c>
      <c r="C10" s="83">
        <v>56</v>
      </c>
      <c r="D10" s="230" t="s">
        <v>126</v>
      </c>
      <c r="E10" s="83" t="s">
        <v>47</v>
      </c>
      <c r="F10" s="83" t="s">
        <v>32</v>
      </c>
      <c r="G10" s="231" t="s">
        <v>127</v>
      </c>
      <c r="H10" s="83" t="s">
        <v>69</v>
      </c>
      <c r="I10" s="232">
        <v>55</v>
      </c>
      <c r="J10" s="183">
        <v>27.5</v>
      </c>
      <c r="K10" s="229">
        <v>29</v>
      </c>
    </row>
    <row r="11" spans="1:11" s="180" customFormat="1" ht="11.25" customHeight="1" x14ac:dyDescent="0.2">
      <c r="A11" s="187"/>
      <c r="B11" s="187"/>
      <c r="C11" s="187"/>
      <c r="D11" s="227"/>
      <c r="E11" s="188"/>
      <c r="F11" s="187"/>
      <c r="G11" s="189"/>
      <c r="H11" s="187"/>
      <c r="I11" s="190"/>
      <c r="J11" s="183"/>
      <c r="K11" s="191"/>
    </row>
    <row r="12" spans="1:11" s="82" customFormat="1" ht="12.75" customHeight="1" x14ac:dyDescent="0.25">
      <c r="A12" s="83"/>
      <c r="B12" s="83"/>
      <c r="C12" s="83"/>
      <c r="D12" s="233" t="s">
        <v>34</v>
      </c>
      <c r="E12" s="83"/>
      <c r="F12" s="83"/>
      <c r="G12" s="231"/>
      <c r="H12" s="83"/>
      <c r="I12" s="190"/>
      <c r="J12" s="183"/>
      <c r="K12" s="191"/>
    </row>
    <row r="13" spans="1:11" s="28" customFormat="1" ht="12" x14ac:dyDescent="0.2">
      <c r="A13" s="72">
        <v>1</v>
      </c>
      <c r="B13" s="72" t="s">
        <v>112</v>
      </c>
      <c r="C13" s="115">
        <v>67.5</v>
      </c>
      <c r="D13" s="226" t="s">
        <v>128</v>
      </c>
      <c r="E13" s="117" t="s">
        <v>20</v>
      </c>
      <c r="F13" s="116" t="s">
        <v>32</v>
      </c>
      <c r="G13" s="117">
        <v>26091</v>
      </c>
      <c r="H13" s="115" t="s">
        <v>129</v>
      </c>
      <c r="I13" s="183">
        <v>66.5</v>
      </c>
      <c r="J13" s="183">
        <v>67.5</v>
      </c>
      <c r="K13" s="193">
        <v>42</v>
      </c>
    </row>
    <row r="14" spans="1:11" s="28" customFormat="1" ht="12" x14ac:dyDescent="0.2">
      <c r="A14" s="72">
        <v>1</v>
      </c>
      <c r="B14" s="72" t="s">
        <v>112</v>
      </c>
      <c r="C14" s="115">
        <v>82.5</v>
      </c>
      <c r="D14" s="116" t="s">
        <v>130</v>
      </c>
      <c r="E14" s="117" t="s">
        <v>20</v>
      </c>
      <c r="F14" s="116" t="s">
        <v>32</v>
      </c>
      <c r="G14" s="117">
        <v>25937</v>
      </c>
      <c r="H14" s="115" t="s">
        <v>69</v>
      </c>
      <c r="I14" s="183">
        <v>82.2</v>
      </c>
      <c r="J14" s="183">
        <v>82.5</v>
      </c>
      <c r="K14" s="193">
        <v>19</v>
      </c>
    </row>
    <row r="15" spans="1:11" s="28" customFormat="1" ht="12" x14ac:dyDescent="0.2">
      <c r="A15" s="72">
        <v>1</v>
      </c>
      <c r="B15" s="72" t="s">
        <v>112</v>
      </c>
      <c r="C15" s="115">
        <v>82.5</v>
      </c>
      <c r="D15" s="116" t="s">
        <v>131</v>
      </c>
      <c r="E15" s="117" t="s">
        <v>20</v>
      </c>
      <c r="F15" s="116" t="s">
        <v>32</v>
      </c>
      <c r="G15" s="117">
        <v>32444</v>
      </c>
      <c r="H15" s="115" t="s">
        <v>132</v>
      </c>
      <c r="I15" s="183">
        <v>79.7</v>
      </c>
      <c r="J15" s="194">
        <v>80</v>
      </c>
      <c r="K15" s="193">
        <v>31</v>
      </c>
    </row>
    <row r="16" spans="1:11" s="15" customFormat="1" ht="12.75" x14ac:dyDescent="0.2">
      <c r="A16" s="17"/>
      <c r="B16" s="17"/>
      <c r="E16" s="180"/>
      <c r="F16" s="17"/>
      <c r="G16" s="18"/>
      <c r="I16" s="144"/>
      <c r="J16" s="144"/>
      <c r="K16" s="145"/>
    </row>
  </sheetData>
  <mergeCells count="13">
    <mergeCell ref="I6:I7"/>
    <mergeCell ref="J6:J7"/>
    <mergeCell ref="K6:K7"/>
    <mergeCell ref="A1:H1"/>
    <mergeCell ref="A2:H2"/>
    <mergeCell ref="A4:H4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MK12"/>
  <sheetViews>
    <sheetView zoomScale="110" zoomScaleNormal="110" workbookViewId="0">
      <pane xSplit="7" ySplit="6" topLeftCell="H7" activePane="bottomRight" state="frozen"/>
      <selection activeCell="J38" sqref="J38"/>
      <selection pane="topRight" activeCell="J38" sqref="J38"/>
      <selection pane="bottomLeft" activeCell="J38" sqref="J38"/>
      <selection pane="bottomRight" activeCell="J38" sqref="J38"/>
    </sheetView>
  </sheetViews>
  <sheetFormatPr defaultRowHeight="15" x14ac:dyDescent="0.25"/>
  <cols>
    <col min="1" max="1" width="7.140625" style="15" customWidth="1"/>
    <col min="2" max="2" width="8.5703125" style="15" customWidth="1"/>
    <col min="3" max="3" width="20.28515625" style="16" customWidth="1"/>
    <col min="4" max="4" width="14.28515625" style="17" customWidth="1"/>
    <col min="5" max="5" width="12.140625" style="15" customWidth="1"/>
    <col min="6" max="6" width="10.28515625" style="18" customWidth="1"/>
    <col min="7" max="7" width="16.5703125" style="15" customWidth="1"/>
    <col min="8" max="8" width="10.28515625" style="15" customWidth="1"/>
    <col min="9" max="9" width="7" style="19" customWidth="1"/>
    <col min="10" max="10" width="10.28515625" style="20" customWidth="1"/>
    <col min="11" max="12" width="10.28515625" style="15" customWidth="1"/>
    <col min="13" max="13" width="5.140625" style="15" customWidth="1"/>
    <col min="14" max="18" width="10.28515625" style="15" customWidth="1"/>
    <col min="19" max="19" width="6.28515625" style="15" customWidth="1"/>
    <col min="20" max="26" width="10.28515625" style="15" customWidth="1"/>
    <col min="27" max="27" width="5.28515625" style="15" customWidth="1"/>
    <col min="28" max="28" width="7.28515625" style="15" customWidth="1"/>
    <col min="29" max="31" width="10.28515625" style="15" customWidth="1"/>
    <col min="32" max="32" width="13.42578125" style="15" customWidth="1"/>
    <col min="33" max="1025" width="10.28515625" style="21" customWidth="1"/>
  </cols>
  <sheetData>
    <row r="1" spans="1:51" x14ac:dyDescent="0.25">
      <c r="A1" s="14" t="s">
        <v>0</v>
      </c>
      <c r="B1" s="14"/>
      <c r="C1" s="14"/>
      <c r="D1" s="14"/>
      <c r="E1" s="14"/>
      <c r="F1" s="14"/>
      <c r="G1" s="14"/>
    </row>
    <row r="2" spans="1:51" x14ac:dyDescent="0.25">
      <c r="A2" s="22"/>
      <c r="B2" s="22"/>
      <c r="C2" s="22"/>
      <c r="D2" s="22"/>
      <c r="E2" s="22"/>
      <c r="F2" s="22"/>
      <c r="G2" s="22"/>
    </row>
    <row r="3" spans="1:51" s="28" customFormat="1" ht="15" customHeight="1" x14ac:dyDescent="0.25">
      <c r="A3" s="13" t="s">
        <v>87</v>
      </c>
      <c r="B3" s="13"/>
      <c r="C3" s="13"/>
      <c r="D3" s="13"/>
      <c r="E3" s="13"/>
      <c r="F3" s="13"/>
      <c r="G3" s="13"/>
      <c r="H3" s="24"/>
      <c r="I3" s="25"/>
      <c r="J3" s="23"/>
      <c r="K3" s="23"/>
      <c r="L3" s="23"/>
      <c r="M3" s="23"/>
      <c r="N3" s="26"/>
      <c r="O3" s="27"/>
      <c r="P3" s="23"/>
      <c r="Q3" s="23"/>
      <c r="R3" s="23"/>
      <c r="S3" s="23"/>
      <c r="T3" s="26"/>
      <c r="U3" s="27"/>
      <c r="V3" s="27"/>
      <c r="W3" s="27"/>
      <c r="X3" s="23"/>
      <c r="Y3" s="23"/>
      <c r="Z3" s="23"/>
      <c r="AA3" s="23"/>
      <c r="AB3" s="26"/>
      <c r="AC3" s="27"/>
      <c r="AD3" s="27"/>
      <c r="AE3" s="27"/>
    </row>
    <row r="4" spans="1:51" x14ac:dyDescent="0.25">
      <c r="I4" s="15"/>
    </row>
    <row r="5" spans="1:51" s="28" customFormat="1" ht="12.75" customHeight="1" x14ac:dyDescent="0.25">
      <c r="A5" s="12" t="s">
        <v>2</v>
      </c>
      <c r="B5" s="11" t="s">
        <v>3</v>
      </c>
      <c r="C5" s="10" t="s">
        <v>4</v>
      </c>
      <c r="D5" s="9" t="s">
        <v>5</v>
      </c>
      <c r="E5" s="8" t="s">
        <v>6</v>
      </c>
      <c r="F5" s="7" t="s">
        <v>7</v>
      </c>
      <c r="G5" s="8" t="s">
        <v>8</v>
      </c>
      <c r="H5" s="6" t="s">
        <v>9</v>
      </c>
      <c r="I5" s="5" t="s">
        <v>10</v>
      </c>
      <c r="J5" s="4" t="s">
        <v>11</v>
      </c>
      <c r="K5" s="4"/>
      <c r="L5" s="4"/>
      <c r="M5" s="4"/>
      <c r="N5" s="4"/>
      <c r="O5" s="4"/>
      <c r="P5" s="4" t="s">
        <v>12</v>
      </c>
      <c r="Q5" s="4"/>
      <c r="R5" s="4"/>
      <c r="S5" s="4"/>
      <c r="T5" s="4"/>
      <c r="U5" s="4"/>
      <c r="V5" s="4" t="s">
        <v>13</v>
      </c>
      <c r="W5" s="29"/>
      <c r="X5" s="4" t="s">
        <v>14</v>
      </c>
      <c r="Y5" s="4"/>
      <c r="Z5" s="4"/>
      <c r="AA5" s="4"/>
      <c r="AB5" s="4"/>
      <c r="AC5" s="4"/>
      <c r="AD5" s="4" t="s">
        <v>15</v>
      </c>
      <c r="AE5" s="30"/>
      <c r="AF5" s="3" t="s">
        <v>16</v>
      </c>
    </row>
    <row r="6" spans="1:51" s="34" customFormat="1" ht="12.75" customHeight="1" x14ac:dyDescent="0.25">
      <c r="A6" s="12"/>
      <c r="B6" s="11"/>
      <c r="C6" s="10"/>
      <c r="D6" s="9"/>
      <c r="E6" s="8"/>
      <c r="F6" s="7"/>
      <c r="G6" s="8"/>
      <c r="H6" s="6"/>
      <c r="I6" s="5"/>
      <c r="J6" s="31">
        <v>1</v>
      </c>
      <c r="K6" s="31">
        <v>2</v>
      </c>
      <c r="L6" s="31">
        <v>3</v>
      </c>
      <c r="M6" s="31">
        <v>4</v>
      </c>
      <c r="N6" s="32" t="s">
        <v>17</v>
      </c>
      <c r="O6" s="33" t="s">
        <v>10</v>
      </c>
      <c r="P6" s="31">
        <v>1</v>
      </c>
      <c r="Q6" s="31">
        <v>2</v>
      </c>
      <c r="R6" s="31">
        <v>3</v>
      </c>
      <c r="S6" s="31">
        <v>4</v>
      </c>
      <c r="T6" s="32" t="s">
        <v>17</v>
      </c>
      <c r="U6" s="33" t="s">
        <v>10</v>
      </c>
      <c r="V6" s="4"/>
      <c r="W6" s="33" t="s">
        <v>10</v>
      </c>
      <c r="X6" s="31">
        <v>1</v>
      </c>
      <c r="Y6" s="31">
        <v>2</v>
      </c>
      <c r="Z6" s="31">
        <v>3</v>
      </c>
      <c r="AA6" s="31">
        <v>4</v>
      </c>
      <c r="AB6" s="32" t="s">
        <v>17</v>
      </c>
      <c r="AC6" s="33" t="s">
        <v>10</v>
      </c>
      <c r="AD6" s="4"/>
      <c r="AE6" s="33" t="s">
        <v>10</v>
      </c>
      <c r="AF6" s="3"/>
    </row>
    <row r="7" spans="1:51" s="34" customFormat="1" ht="12.75" customHeight="1" x14ac:dyDescent="0.25">
      <c r="A7" s="2" t="s">
        <v>18</v>
      </c>
      <c r="B7" s="2"/>
      <c r="C7" s="2"/>
      <c r="D7" s="2"/>
      <c r="E7" s="2"/>
      <c r="F7" s="2"/>
      <c r="G7" s="2"/>
      <c r="H7" s="35"/>
      <c r="I7" s="36"/>
      <c r="J7" s="37"/>
      <c r="K7" s="37"/>
      <c r="L7" s="37"/>
      <c r="M7" s="37"/>
      <c r="N7" s="38"/>
      <c r="O7" s="39"/>
      <c r="P7" s="37"/>
      <c r="Q7" s="37"/>
      <c r="R7" s="37"/>
      <c r="S7" s="37"/>
      <c r="T7" s="38"/>
      <c r="U7" s="39"/>
      <c r="V7" s="39"/>
      <c r="W7" s="39"/>
      <c r="X7" s="37"/>
      <c r="Y7" s="37"/>
      <c r="Z7" s="37"/>
      <c r="AA7" s="37"/>
      <c r="AB7" s="38"/>
      <c r="AC7" s="39"/>
      <c r="AD7" s="39"/>
      <c r="AE7" s="39"/>
      <c r="AF7" s="40"/>
    </row>
    <row r="8" spans="1:51" s="71" customFormat="1" ht="12.75" customHeight="1" x14ac:dyDescent="0.2">
      <c r="A8" s="150"/>
      <c r="B8" s="151"/>
      <c r="C8" s="152"/>
      <c r="D8" s="153"/>
      <c r="E8" s="153"/>
      <c r="F8" s="154"/>
      <c r="G8" s="155"/>
      <c r="H8" s="59"/>
      <c r="I8" s="60"/>
      <c r="J8" s="61"/>
      <c r="K8" s="61"/>
      <c r="L8" s="156"/>
      <c r="M8" s="63"/>
      <c r="N8" s="64"/>
      <c r="O8" s="65"/>
      <c r="P8" s="61"/>
      <c r="Q8" s="66"/>
      <c r="R8" s="66"/>
      <c r="S8" s="67"/>
      <c r="T8" s="64"/>
      <c r="U8" s="65"/>
      <c r="V8" s="68"/>
      <c r="W8" s="65"/>
      <c r="X8" s="61"/>
      <c r="Y8" s="66"/>
      <c r="Z8" s="66"/>
      <c r="AA8" s="67"/>
      <c r="AB8" s="64"/>
      <c r="AC8" s="65"/>
      <c r="AD8" s="69"/>
      <c r="AE8" s="65"/>
      <c r="AF8" s="70"/>
    </row>
    <row r="9" spans="1:51" s="71" customFormat="1" ht="14.25" customHeight="1" x14ac:dyDescent="0.2">
      <c r="A9" s="1" t="s">
        <v>34</v>
      </c>
      <c r="B9" s="1"/>
      <c r="C9" s="1"/>
      <c r="D9" s="1"/>
      <c r="E9" s="1"/>
      <c r="F9" s="1"/>
      <c r="G9" s="1"/>
      <c r="H9" s="59"/>
      <c r="I9" s="60"/>
      <c r="J9" s="61"/>
      <c r="K9" s="62"/>
      <c r="L9" s="61"/>
      <c r="M9" s="63"/>
      <c r="N9" s="64"/>
      <c r="O9" s="65"/>
      <c r="P9" s="61"/>
      <c r="Q9" s="66"/>
      <c r="R9" s="66"/>
      <c r="S9" s="67"/>
      <c r="T9" s="64"/>
      <c r="U9" s="65"/>
      <c r="V9" s="68"/>
      <c r="W9" s="65"/>
      <c r="X9" s="61"/>
      <c r="Y9" s="66"/>
      <c r="Z9" s="67"/>
      <c r="AA9" s="67"/>
      <c r="AB9" s="64"/>
      <c r="AC9" s="65"/>
      <c r="AD9" s="69"/>
      <c r="AE9" s="65"/>
      <c r="AF9" s="70"/>
    </row>
    <row r="10" spans="1:51" s="82" customFormat="1" ht="12.75" customHeight="1" x14ac:dyDescent="0.2">
      <c r="A10" s="40">
        <v>1</v>
      </c>
      <c r="B10" s="73">
        <v>56</v>
      </c>
      <c r="C10" s="198" t="s">
        <v>88</v>
      </c>
      <c r="D10" s="74" t="s">
        <v>20</v>
      </c>
      <c r="E10" s="74" t="s">
        <v>25</v>
      </c>
      <c r="F10" s="75">
        <v>37589</v>
      </c>
      <c r="G10" s="73" t="s">
        <v>89</v>
      </c>
      <c r="H10" s="76">
        <v>54.9</v>
      </c>
      <c r="I10" s="53">
        <v>0.92830000000000001</v>
      </c>
      <c r="J10" s="77">
        <v>95</v>
      </c>
      <c r="K10" s="77">
        <v>105</v>
      </c>
      <c r="L10" s="77">
        <v>110</v>
      </c>
      <c r="M10" s="78"/>
      <c r="N10" s="79">
        <v>110</v>
      </c>
      <c r="O10" s="53">
        <f>I10</f>
        <v>0.92830000000000001</v>
      </c>
      <c r="P10" s="80">
        <v>65</v>
      </c>
      <c r="Q10" s="54">
        <v>75</v>
      </c>
      <c r="R10" s="54">
        <v>75</v>
      </c>
      <c r="S10" s="81"/>
      <c r="T10" s="79">
        <v>65</v>
      </c>
      <c r="U10" s="53">
        <f>O10</f>
        <v>0.92830000000000001</v>
      </c>
      <c r="V10" s="56">
        <f>T10+N10</f>
        <v>175</v>
      </c>
      <c r="W10" s="53">
        <f>U10</f>
        <v>0.92830000000000001</v>
      </c>
      <c r="X10" s="80">
        <v>120</v>
      </c>
      <c r="Y10" s="80">
        <v>130</v>
      </c>
      <c r="Z10" s="54">
        <v>135</v>
      </c>
      <c r="AA10" s="81"/>
      <c r="AB10" s="79">
        <v>130</v>
      </c>
      <c r="AC10" s="53">
        <f>W10</f>
        <v>0.92830000000000001</v>
      </c>
      <c r="AD10" s="57">
        <f>AB10+V10</f>
        <v>305</v>
      </c>
      <c r="AE10" s="53">
        <f>AC10</f>
        <v>0.92830000000000001</v>
      </c>
      <c r="AF10" s="58">
        <f>AE10*AD10</f>
        <v>283.13150000000002</v>
      </c>
    </row>
    <row r="11" spans="1:51" s="82" customFormat="1" ht="12.75" customHeight="1" x14ac:dyDescent="0.2">
      <c r="A11" s="99">
        <v>1</v>
      </c>
      <c r="B11" s="81">
        <v>75</v>
      </c>
      <c r="C11" s="207" t="s">
        <v>90</v>
      </c>
      <c r="D11" s="84" t="s">
        <v>20</v>
      </c>
      <c r="E11" s="84" t="s">
        <v>32</v>
      </c>
      <c r="F11" s="93">
        <v>36566</v>
      </c>
      <c r="G11" s="81" t="s">
        <v>52</v>
      </c>
      <c r="H11" s="76">
        <v>73</v>
      </c>
      <c r="I11" s="53">
        <v>0.72640000000000005</v>
      </c>
      <c r="J11" s="50">
        <v>125</v>
      </c>
      <c r="K11" s="77">
        <v>125</v>
      </c>
      <c r="L11" s="50">
        <v>132.5</v>
      </c>
      <c r="M11" s="78"/>
      <c r="N11" s="79">
        <v>125</v>
      </c>
      <c r="O11" s="53">
        <f>I11</f>
        <v>0.72640000000000005</v>
      </c>
      <c r="P11" s="80">
        <v>90</v>
      </c>
      <c r="Q11" s="80">
        <v>95</v>
      </c>
      <c r="R11" s="54">
        <v>97.5</v>
      </c>
      <c r="S11" s="81"/>
      <c r="T11" s="79">
        <v>95</v>
      </c>
      <c r="U11" s="53">
        <f>O11</f>
        <v>0.72640000000000005</v>
      </c>
      <c r="V11" s="56">
        <f>T11+N11</f>
        <v>220</v>
      </c>
      <c r="W11" s="53">
        <f>U11</f>
        <v>0.72640000000000005</v>
      </c>
      <c r="X11" s="80">
        <v>140</v>
      </c>
      <c r="Y11" s="80">
        <v>150</v>
      </c>
      <c r="Z11" s="80">
        <v>160</v>
      </c>
      <c r="AA11" s="81"/>
      <c r="AB11" s="79">
        <v>160</v>
      </c>
      <c r="AC11" s="53">
        <f>W11</f>
        <v>0.72640000000000005</v>
      </c>
      <c r="AD11" s="57">
        <f>AB11+V11</f>
        <v>380</v>
      </c>
      <c r="AE11" s="53">
        <f>AC11</f>
        <v>0.72640000000000005</v>
      </c>
      <c r="AF11" s="58">
        <f>AE11*AD11</f>
        <v>276.03200000000004</v>
      </c>
    </row>
    <row r="12" spans="1:51" s="82" customFormat="1" ht="12.75" customHeight="1" x14ac:dyDescent="0.2">
      <c r="A12" s="99">
        <v>1</v>
      </c>
      <c r="B12" s="81">
        <v>67.5</v>
      </c>
      <c r="C12" s="208" t="s">
        <v>91</v>
      </c>
      <c r="D12" s="84" t="s">
        <v>92</v>
      </c>
      <c r="E12" s="84" t="s">
        <v>32</v>
      </c>
      <c r="F12" s="85">
        <v>35666</v>
      </c>
      <c r="G12" s="81" t="s">
        <v>23</v>
      </c>
      <c r="H12" s="94">
        <v>66.8</v>
      </c>
      <c r="I12" s="95">
        <v>0.77749999999999997</v>
      </c>
      <c r="J12" s="77">
        <v>115</v>
      </c>
      <c r="K12" s="77">
        <v>125</v>
      </c>
      <c r="L12" s="77">
        <v>135</v>
      </c>
      <c r="M12" s="78"/>
      <c r="N12" s="79">
        <v>135</v>
      </c>
      <c r="O12" s="53">
        <f>I12</f>
        <v>0.77749999999999997</v>
      </c>
      <c r="P12" s="80">
        <v>100</v>
      </c>
      <c r="Q12" s="54">
        <v>105</v>
      </c>
      <c r="R12" s="54">
        <v>107.5</v>
      </c>
      <c r="S12" s="81"/>
      <c r="T12" s="79">
        <v>100</v>
      </c>
      <c r="U12" s="53">
        <f>O12</f>
        <v>0.77749999999999997</v>
      </c>
      <c r="V12" s="56">
        <f>T12+N12</f>
        <v>235</v>
      </c>
      <c r="W12" s="53">
        <f>U12</f>
        <v>0.77749999999999997</v>
      </c>
      <c r="X12" s="80">
        <v>160</v>
      </c>
      <c r="Y12" s="80">
        <v>170</v>
      </c>
      <c r="Z12" s="80">
        <v>180</v>
      </c>
      <c r="AA12" s="81"/>
      <c r="AB12" s="79">
        <v>180</v>
      </c>
      <c r="AC12" s="53">
        <f>W12</f>
        <v>0.77749999999999997</v>
      </c>
      <c r="AD12" s="57">
        <f>AB12+V12</f>
        <v>415</v>
      </c>
      <c r="AE12" s="53">
        <f>AC12</f>
        <v>0.77749999999999997</v>
      </c>
      <c r="AF12" s="58">
        <f>AE12*AD12</f>
        <v>322.66249999999997</v>
      </c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</row>
  </sheetData>
  <mergeCells count="19">
    <mergeCell ref="X5:AC5"/>
    <mergeCell ref="AD5:AD6"/>
    <mergeCell ref="AF5:AF6"/>
    <mergeCell ref="A7:G7"/>
    <mergeCell ref="A9:G9"/>
    <mergeCell ref="H5:H6"/>
    <mergeCell ref="I5:I6"/>
    <mergeCell ref="J5:O5"/>
    <mergeCell ref="P5:U5"/>
    <mergeCell ref="V5:V6"/>
    <mergeCell ref="A1:G1"/>
    <mergeCell ref="A3:G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MK12"/>
  <sheetViews>
    <sheetView zoomScale="110" zoomScaleNormal="110" workbookViewId="0">
      <pane xSplit="7" ySplit="6" topLeftCell="H7" activePane="bottomRight" state="frozen"/>
      <selection activeCell="J38" sqref="J38"/>
      <selection pane="topRight" activeCell="J38" sqref="J38"/>
      <selection pane="bottomLeft" activeCell="J38" sqref="J38"/>
      <selection pane="bottomRight" activeCell="J38" sqref="J38"/>
    </sheetView>
  </sheetViews>
  <sheetFormatPr defaultRowHeight="15" x14ac:dyDescent="0.25"/>
  <cols>
    <col min="1" max="1" width="7.140625" style="15" customWidth="1"/>
    <col min="2" max="2" width="8.5703125" style="15" customWidth="1"/>
    <col min="3" max="3" width="20.28515625" style="16" customWidth="1"/>
    <col min="4" max="4" width="14.28515625" style="17" customWidth="1"/>
    <col min="5" max="5" width="12.140625" style="15" customWidth="1"/>
    <col min="6" max="6" width="10.28515625" style="18" customWidth="1"/>
    <col min="7" max="7" width="16.5703125" style="15" customWidth="1"/>
    <col min="8" max="8" width="10.28515625" style="15" customWidth="1"/>
    <col min="9" max="9" width="7" style="19" customWidth="1"/>
    <col min="10" max="10" width="10.28515625" style="20" customWidth="1"/>
    <col min="11" max="12" width="10.28515625" style="15" customWidth="1"/>
    <col min="13" max="13" width="5.140625" style="15" customWidth="1"/>
    <col min="14" max="18" width="10.28515625" style="15" customWidth="1"/>
    <col min="19" max="19" width="6.28515625" style="15" customWidth="1"/>
    <col min="20" max="26" width="10.28515625" style="15" customWidth="1"/>
    <col min="27" max="27" width="5.28515625" style="15" customWidth="1"/>
    <col min="28" max="28" width="7.28515625" style="15" customWidth="1"/>
    <col min="29" max="31" width="10.28515625" style="15" customWidth="1"/>
    <col min="32" max="32" width="13.42578125" style="15" customWidth="1"/>
    <col min="33" max="1025" width="10.28515625" style="21" customWidth="1"/>
  </cols>
  <sheetData>
    <row r="1" spans="1:51" x14ac:dyDescent="0.25">
      <c r="A1" s="14" t="s">
        <v>0</v>
      </c>
      <c r="B1" s="14"/>
      <c r="C1" s="14"/>
      <c r="D1" s="14"/>
      <c r="E1" s="14"/>
      <c r="F1" s="14"/>
      <c r="G1" s="14"/>
    </row>
    <row r="2" spans="1:51" x14ac:dyDescent="0.25">
      <c r="A2" s="22"/>
      <c r="B2" s="22"/>
      <c r="C2" s="22"/>
      <c r="D2" s="22"/>
      <c r="E2" s="22"/>
      <c r="F2" s="22"/>
      <c r="G2" s="22"/>
    </row>
    <row r="3" spans="1:51" s="28" customFormat="1" ht="15" customHeight="1" x14ac:dyDescent="0.25">
      <c r="A3" s="13" t="s">
        <v>93</v>
      </c>
      <c r="B3" s="13"/>
      <c r="C3" s="13"/>
      <c r="D3" s="13"/>
      <c r="E3" s="13"/>
      <c r="F3" s="13"/>
      <c r="G3" s="13"/>
      <c r="H3" s="24"/>
      <c r="I3" s="25"/>
      <c r="J3" s="23"/>
      <c r="K3" s="23"/>
      <c r="L3" s="23"/>
      <c r="M3" s="23"/>
      <c r="N3" s="26"/>
      <c r="O3" s="27"/>
      <c r="P3" s="23"/>
      <c r="Q3" s="23"/>
      <c r="R3" s="23"/>
      <c r="S3" s="23"/>
      <c r="T3" s="26"/>
      <c r="U3" s="27"/>
      <c r="V3" s="27"/>
      <c r="W3" s="27"/>
      <c r="X3" s="23"/>
      <c r="Y3" s="23"/>
      <c r="Z3" s="23"/>
      <c r="AA3" s="23"/>
      <c r="AB3" s="26"/>
      <c r="AC3" s="27"/>
      <c r="AD3" s="27"/>
      <c r="AE3" s="27"/>
    </row>
    <row r="4" spans="1:51" x14ac:dyDescent="0.25">
      <c r="I4" s="15"/>
    </row>
    <row r="5" spans="1:51" s="28" customFormat="1" ht="12.75" customHeight="1" x14ac:dyDescent="0.25">
      <c r="A5" s="12" t="s">
        <v>2</v>
      </c>
      <c r="B5" s="11" t="s">
        <v>3</v>
      </c>
      <c r="C5" s="10" t="s">
        <v>4</v>
      </c>
      <c r="D5" s="9" t="s">
        <v>5</v>
      </c>
      <c r="E5" s="8" t="s">
        <v>6</v>
      </c>
      <c r="F5" s="7" t="s">
        <v>7</v>
      </c>
      <c r="G5" s="8" t="s">
        <v>8</v>
      </c>
      <c r="H5" s="6" t="s">
        <v>9</v>
      </c>
      <c r="I5" s="5" t="s">
        <v>10</v>
      </c>
      <c r="J5" s="4" t="s">
        <v>11</v>
      </c>
      <c r="K5" s="4"/>
      <c r="L5" s="4"/>
      <c r="M5" s="4"/>
      <c r="N5" s="4"/>
      <c r="O5" s="4"/>
      <c r="P5" s="4" t="s">
        <v>12</v>
      </c>
      <c r="Q5" s="4"/>
      <c r="R5" s="4"/>
      <c r="S5" s="4"/>
      <c r="T5" s="4"/>
      <c r="U5" s="4"/>
      <c r="V5" s="4" t="s">
        <v>13</v>
      </c>
      <c r="W5" s="29"/>
      <c r="X5" s="4" t="s">
        <v>14</v>
      </c>
      <c r="Y5" s="4"/>
      <c r="Z5" s="4"/>
      <c r="AA5" s="4"/>
      <c r="AB5" s="4"/>
      <c r="AC5" s="4"/>
      <c r="AD5" s="4" t="s">
        <v>15</v>
      </c>
      <c r="AE5" s="30"/>
      <c r="AF5" s="3" t="s">
        <v>16</v>
      </c>
    </row>
    <row r="6" spans="1:51" s="34" customFormat="1" ht="12.75" customHeight="1" x14ac:dyDescent="0.25">
      <c r="A6" s="12"/>
      <c r="B6" s="11"/>
      <c r="C6" s="10"/>
      <c r="D6" s="9"/>
      <c r="E6" s="8"/>
      <c r="F6" s="7"/>
      <c r="G6" s="8"/>
      <c r="H6" s="6"/>
      <c r="I6" s="5"/>
      <c r="J6" s="31">
        <v>1</v>
      </c>
      <c r="K6" s="31">
        <v>2</v>
      </c>
      <c r="L6" s="31">
        <v>3</v>
      </c>
      <c r="M6" s="31">
        <v>4</v>
      </c>
      <c r="N6" s="32" t="s">
        <v>17</v>
      </c>
      <c r="O6" s="33" t="s">
        <v>10</v>
      </c>
      <c r="P6" s="31">
        <v>1</v>
      </c>
      <c r="Q6" s="31">
        <v>2</v>
      </c>
      <c r="R6" s="31">
        <v>3</v>
      </c>
      <c r="S6" s="31">
        <v>4</v>
      </c>
      <c r="T6" s="32" t="s">
        <v>17</v>
      </c>
      <c r="U6" s="33" t="s">
        <v>10</v>
      </c>
      <c r="V6" s="4"/>
      <c r="W6" s="33" t="s">
        <v>10</v>
      </c>
      <c r="X6" s="31">
        <v>1</v>
      </c>
      <c r="Y6" s="31">
        <v>2</v>
      </c>
      <c r="Z6" s="31">
        <v>3</v>
      </c>
      <c r="AA6" s="31">
        <v>4</v>
      </c>
      <c r="AB6" s="32" t="s">
        <v>17</v>
      </c>
      <c r="AC6" s="33" t="s">
        <v>10</v>
      </c>
      <c r="AD6" s="4"/>
      <c r="AE6" s="33" t="s">
        <v>10</v>
      </c>
      <c r="AF6" s="3"/>
    </row>
    <row r="7" spans="1:51" s="34" customFormat="1" ht="12.75" customHeight="1" x14ac:dyDescent="0.25">
      <c r="A7" s="2" t="s">
        <v>18</v>
      </c>
      <c r="B7" s="2"/>
      <c r="C7" s="2"/>
      <c r="D7" s="2"/>
      <c r="E7" s="2"/>
      <c r="F7" s="2"/>
      <c r="G7" s="2"/>
      <c r="H7" s="35"/>
      <c r="I7" s="36"/>
      <c r="J7" s="37"/>
      <c r="K7" s="37"/>
      <c r="L7" s="37"/>
      <c r="M7" s="37"/>
      <c r="N7" s="38"/>
      <c r="O7" s="39"/>
      <c r="P7" s="37"/>
      <c r="Q7" s="37"/>
      <c r="R7" s="37"/>
      <c r="S7" s="37"/>
      <c r="T7" s="38"/>
      <c r="U7" s="39"/>
      <c r="V7" s="39"/>
      <c r="W7" s="39"/>
      <c r="X7" s="37"/>
      <c r="Y7" s="37"/>
      <c r="Z7" s="37"/>
      <c r="AA7" s="37"/>
      <c r="AB7" s="38"/>
      <c r="AC7" s="39"/>
      <c r="AD7" s="39"/>
      <c r="AE7" s="39"/>
      <c r="AF7" s="40"/>
    </row>
    <row r="8" spans="1:51" s="71" customFormat="1" ht="12.75" customHeight="1" x14ac:dyDescent="0.2">
      <c r="A8" s="157"/>
      <c r="B8" s="151"/>
      <c r="C8" s="152"/>
      <c r="D8" s="153"/>
      <c r="E8" s="153"/>
      <c r="F8" s="154"/>
      <c r="G8" s="155"/>
      <c r="H8" s="59"/>
      <c r="I8" s="60"/>
      <c r="J8" s="61"/>
      <c r="K8" s="156"/>
      <c r="L8" s="61"/>
      <c r="M8" s="63"/>
      <c r="N8" s="64"/>
      <c r="O8" s="65"/>
      <c r="P8" s="61"/>
      <c r="Q8" s="66"/>
      <c r="R8" s="66"/>
      <c r="S8" s="67"/>
      <c r="T8" s="64"/>
      <c r="U8" s="65"/>
      <c r="V8" s="68"/>
      <c r="W8" s="65"/>
      <c r="X8" s="61"/>
      <c r="Y8" s="66"/>
      <c r="Z8" s="67"/>
      <c r="AA8" s="67"/>
      <c r="AB8" s="64"/>
      <c r="AC8" s="65"/>
      <c r="AD8" s="69"/>
      <c r="AE8" s="65"/>
      <c r="AF8" s="70"/>
    </row>
    <row r="9" spans="1:51" s="71" customFormat="1" ht="12.75" customHeight="1" x14ac:dyDescent="0.2">
      <c r="A9" s="1" t="s">
        <v>34</v>
      </c>
      <c r="B9" s="1"/>
      <c r="C9" s="1"/>
      <c r="D9" s="1"/>
      <c r="E9" s="1"/>
      <c r="F9" s="1"/>
      <c r="G9" s="1"/>
      <c r="H9" s="59"/>
      <c r="I9" s="60"/>
      <c r="J9" s="61"/>
      <c r="K9" s="62"/>
      <c r="L9" s="61"/>
      <c r="M9" s="63"/>
      <c r="N9" s="64"/>
      <c r="O9" s="65"/>
      <c r="P9" s="61"/>
      <c r="Q9" s="66"/>
      <c r="R9" s="66"/>
      <c r="S9" s="67"/>
      <c r="T9" s="64"/>
      <c r="U9" s="65"/>
      <c r="V9" s="68"/>
      <c r="W9" s="65"/>
      <c r="X9" s="61"/>
      <c r="Y9" s="66"/>
      <c r="Z9" s="67"/>
      <c r="AA9" s="67"/>
      <c r="AB9" s="64"/>
      <c r="AC9" s="65"/>
      <c r="AD9" s="69"/>
      <c r="AE9" s="65"/>
      <c r="AF9" s="70"/>
    </row>
    <row r="10" spans="1:51" s="159" customFormat="1" ht="12.75" customHeight="1" x14ac:dyDescent="0.2">
      <c r="A10" s="83">
        <v>1</v>
      </c>
      <c r="B10" s="73">
        <v>67.5</v>
      </c>
      <c r="C10" s="209" t="s">
        <v>94</v>
      </c>
      <c r="D10" s="74" t="s">
        <v>20</v>
      </c>
      <c r="E10" s="74" t="s">
        <v>32</v>
      </c>
      <c r="F10" s="90">
        <v>37982</v>
      </c>
      <c r="G10" s="158" t="s">
        <v>89</v>
      </c>
      <c r="H10" s="76">
        <v>62.5</v>
      </c>
      <c r="I10" s="53">
        <v>0.82230000000000003</v>
      </c>
      <c r="J10" s="77">
        <v>95</v>
      </c>
      <c r="K10" s="50">
        <v>102.5</v>
      </c>
      <c r="L10" s="77">
        <v>102.5</v>
      </c>
      <c r="M10" s="78"/>
      <c r="N10" s="79">
        <v>102.5</v>
      </c>
      <c r="O10" s="53">
        <f>I10</f>
        <v>0.82230000000000003</v>
      </c>
      <c r="P10" s="80">
        <v>60</v>
      </c>
      <c r="Q10" s="80">
        <v>65</v>
      </c>
      <c r="R10" s="54">
        <v>70</v>
      </c>
      <c r="S10" s="81"/>
      <c r="T10" s="79">
        <v>65</v>
      </c>
      <c r="U10" s="53">
        <f>O10</f>
        <v>0.82230000000000003</v>
      </c>
      <c r="V10" s="56">
        <f>T10+N10</f>
        <v>167.5</v>
      </c>
      <c r="W10" s="53">
        <f>U10</f>
        <v>0.82230000000000003</v>
      </c>
      <c r="X10" s="80">
        <v>100</v>
      </c>
      <c r="Y10" s="80">
        <v>110</v>
      </c>
      <c r="Z10" s="54">
        <v>115</v>
      </c>
      <c r="AA10" s="81"/>
      <c r="AB10" s="79">
        <v>110</v>
      </c>
      <c r="AC10" s="53">
        <f>W10</f>
        <v>0.82230000000000003</v>
      </c>
      <c r="AD10" s="57">
        <f>AB10+V10</f>
        <v>277.5</v>
      </c>
      <c r="AE10" s="53">
        <f>AC10</f>
        <v>0.82230000000000003</v>
      </c>
      <c r="AF10" s="58">
        <f>AE10*AD10</f>
        <v>228.18825000000001</v>
      </c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</row>
    <row r="11" spans="1:51" s="159" customFormat="1" ht="12.75" customHeight="1" x14ac:dyDescent="0.2">
      <c r="A11" s="88">
        <v>1</v>
      </c>
      <c r="B11" s="73">
        <v>67.5</v>
      </c>
      <c r="C11" s="209" t="s">
        <v>95</v>
      </c>
      <c r="D11" s="74" t="s">
        <v>20</v>
      </c>
      <c r="E11" s="74" t="s">
        <v>32</v>
      </c>
      <c r="F11" s="90">
        <v>37061</v>
      </c>
      <c r="G11" s="158" t="s">
        <v>96</v>
      </c>
      <c r="H11" s="76">
        <v>63.8</v>
      </c>
      <c r="I11" s="53">
        <v>0.80779999999999996</v>
      </c>
      <c r="J11" s="77">
        <v>90</v>
      </c>
      <c r="K11" s="77">
        <v>100</v>
      </c>
      <c r="L11" s="50">
        <v>105</v>
      </c>
      <c r="M11" s="78"/>
      <c r="N11" s="79">
        <v>100</v>
      </c>
      <c r="O11" s="53">
        <f>I11</f>
        <v>0.80779999999999996</v>
      </c>
      <c r="P11" s="80">
        <v>60</v>
      </c>
      <c r="Q11" s="80">
        <v>65</v>
      </c>
      <c r="R11" s="80">
        <v>70</v>
      </c>
      <c r="S11" s="81"/>
      <c r="T11" s="79">
        <v>70</v>
      </c>
      <c r="U11" s="53">
        <f>O11</f>
        <v>0.80779999999999996</v>
      </c>
      <c r="V11" s="56">
        <f>T11+N11</f>
        <v>170</v>
      </c>
      <c r="W11" s="53">
        <f>U11</f>
        <v>0.80779999999999996</v>
      </c>
      <c r="X11" s="86">
        <v>95</v>
      </c>
      <c r="Y11" s="86">
        <v>105</v>
      </c>
      <c r="Z11" s="86">
        <v>112.5</v>
      </c>
      <c r="AA11" s="55"/>
      <c r="AB11" s="79">
        <v>112.5</v>
      </c>
      <c r="AC11" s="53">
        <f>W11</f>
        <v>0.80779999999999996</v>
      </c>
      <c r="AD11" s="57">
        <f>AB11+V11</f>
        <v>282.5</v>
      </c>
      <c r="AE11" s="53">
        <f>AC11</f>
        <v>0.80779999999999996</v>
      </c>
      <c r="AF11" s="58">
        <f>AE11*AD11</f>
        <v>228.20349999999999</v>
      </c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</row>
    <row r="12" spans="1:51" s="82" customFormat="1" ht="12.75" customHeight="1" x14ac:dyDescent="0.2">
      <c r="A12" s="83">
        <v>1</v>
      </c>
      <c r="B12" s="73">
        <v>82.5</v>
      </c>
      <c r="C12" s="89" t="s">
        <v>97</v>
      </c>
      <c r="D12" s="74" t="s">
        <v>20</v>
      </c>
      <c r="E12" s="74" t="s">
        <v>32</v>
      </c>
      <c r="F12" s="90">
        <v>26261</v>
      </c>
      <c r="G12" s="73" t="s">
        <v>69</v>
      </c>
      <c r="H12" s="76">
        <v>82</v>
      </c>
      <c r="I12" s="53">
        <v>0.6724</v>
      </c>
      <c r="J12" s="77">
        <v>127.5</v>
      </c>
      <c r="K12" s="77">
        <v>132.5</v>
      </c>
      <c r="L12" s="77">
        <v>137.5</v>
      </c>
      <c r="M12" s="78"/>
      <c r="N12" s="79">
        <v>137.5</v>
      </c>
      <c r="O12" s="53">
        <f>I12</f>
        <v>0.6724</v>
      </c>
      <c r="P12" s="80">
        <v>85</v>
      </c>
      <c r="Q12" s="80">
        <v>90</v>
      </c>
      <c r="R12" s="54">
        <v>95</v>
      </c>
      <c r="S12" s="81"/>
      <c r="T12" s="79">
        <v>90</v>
      </c>
      <c r="U12" s="53">
        <f>O12</f>
        <v>0.6724</v>
      </c>
      <c r="V12" s="56">
        <f>T12+N12</f>
        <v>227.5</v>
      </c>
      <c r="W12" s="53">
        <f>U12</f>
        <v>0.6724</v>
      </c>
      <c r="X12" s="80">
        <v>147.5</v>
      </c>
      <c r="Y12" s="54">
        <v>152.5</v>
      </c>
      <c r="Z12" s="80">
        <v>152.5</v>
      </c>
      <c r="AA12" s="81"/>
      <c r="AB12" s="79">
        <v>152.5</v>
      </c>
      <c r="AC12" s="53">
        <f>W12</f>
        <v>0.6724</v>
      </c>
      <c r="AD12" s="57">
        <f>AB12+V12</f>
        <v>380</v>
      </c>
      <c r="AE12" s="53">
        <f>AC12</f>
        <v>0.6724</v>
      </c>
      <c r="AF12" s="58">
        <f>AE12*AD12</f>
        <v>255.512</v>
      </c>
    </row>
  </sheetData>
  <mergeCells count="19">
    <mergeCell ref="X5:AC5"/>
    <mergeCell ref="AD5:AD6"/>
    <mergeCell ref="AF5:AF6"/>
    <mergeCell ref="A7:G7"/>
    <mergeCell ref="A9:G9"/>
    <mergeCell ref="H5:H6"/>
    <mergeCell ref="I5:I6"/>
    <mergeCell ref="J5:O5"/>
    <mergeCell ref="P5:U5"/>
    <mergeCell ref="V5:V6"/>
    <mergeCell ref="A1:G1"/>
    <mergeCell ref="A3:G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MK10"/>
  <sheetViews>
    <sheetView zoomScale="110" zoomScaleNormal="110" workbookViewId="0">
      <pane xSplit="8" ySplit="6" topLeftCell="I7" activePane="bottomRight" state="frozen"/>
      <selection activeCell="J38" sqref="J38"/>
      <selection pane="topRight" activeCell="J38" sqref="J38"/>
      <selection pane="bottomLeft" activeCell="J38" sqref="J38"/>
      <selection pane="bottomRight" activeCell="J38" sqref="J38"/>
    </sheetView>
  </sheetViews>
  <sheetFormatPr defaultRowHeight="15" x14ac:dyDescent="0.25"/>
  <cols>
    <col min="1" max="1" width="5.85546875" style="15" customWidth="1"/>
    <col min="2" max="2" width="7.140625" style="15" customWidth="1"/>
    <col min="3" max="3" width="5.85546875" style="15" customWidth="1"/>
    <col min="4" max="4" width="20.28515625" style="16" customWidth="1"/>
    <col min="5" max="5" width="14.28515625" style="17" customWidth="1"/>
    <col min="6" max="6" width="12.140625" style="15" customWidth="1"/>
    <col min="7" max="7" width="10.28515625" style="18" customWidth="1"/>
    <col min="8" max="8" width="16.5703125" style="15" customWidth="1"/>
    <col min="9" max="9" width="10.28515625" style="15" customWidth="1"/>
    <col min="10" max="10" width="7" style="19" customWidth="1"/>
    <col min="11" max="11" width="10.28515625" style="20" customWidth="1"/>
    <col min="12" max="13" width="10.28515625" style="15" customWidth="1"/>
    <col min="14" max="14" width="5.140625" style="15" customWidth="1"/>
    <col min="15" max="19" width="10.28515625" style="15" customWidth="1"/>
    <col min="20" max="20" width="6.28515625" style="15" customWidth="1"/>
    <col min="21" max="27" width="10.28515625" style="15" customWidth="1"/>
    <col min="28" max="28" width="5.28515625" style="15" customWidth="1"/>
    <col min="29" max="29" width="7.28515625" style="15" customWidth="1"/>
    <col min="30" max="32" width="10.28515625" style="15" customWidth="1"/>
    <col min="33" max="33" width="13.42578125" style="15" customWidth="1"/>
    <col min="34" max="1025" width="10.28515625" style="21" customWidth="1"/>
  </cols>
  <sheetData>
    <row r="1" spans="1:52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52" x14ac:dyDescent="0.25">
      <c r="A2" s="22"/>
      <c r="B2" s="22"/>
      <c r="C2" s="22"/>
      <c r="D2" s="22"/>
      <c r="E2" s="22"/>
      <c r="F2" s="22"/>
      <c r="G2" s="22"/>
      <c r="H2" s="22"/>
    </row>
    <row r="3" spans="1:52" s="28" customFormat="1" ht="15" customHeight="1" x14ac:dyDescent="0.25">
      <c r="A3" s="13" t="s">
        <v>98</v>
      </c>
      <c r="B3" s="13"/>
      <c r="C3" s="13"/>
      <c r="D3" s="13"/>
      <c r="E3" s="13"/>
      <c r="F3" s="13"/>
      <c r="G3" s="13"/>
      <c r="H3" s="13"/>
      <c r="I3" s="24"/>
      <c r="J3" s="25"/>
      <c r="K3" s="23"/>
      <c r="L3" s="23"/>
      <c r="M3" s="23"/>
      <c r="N3" s="23"/>
      <c r="O3" s="26"/>
      <c r="P3" s="27"/>
      <c r="Q3" s="23"/>
      <c r="R3" s="23"/>
      <c r="S3" s="23"/>
      <c r="T3" s="23"/>
      <c r="U3" s="26"/>
      <c r="V3" s="27"/>
      <c r="W3" s="27"/>
      <c r="X3" s="27"/>
      <c r="Y3" s="23"/>
      <c r="Z3" s="23"/>
      <c r="AA3" s="23"/>
      <c r="AB3" s="23"/>
      <c r="AC3" s="26"/>
      <c r="AD3" s="27"/>
      <c r="AE3" s="27"/>
      <c r="AF3" s="27"/>
    </row>
    <row r="4" spans="1:52" x14ac:dyDescent="0.25">
      <c r="J4" s="15"/>
    </row>
    <row r="5" spans="1:52" s="28" customFormat="1" ht="12.75" customHeight="1" x14ac:dyDescent="0.25">
      <c r="A5" s="12" t="s">
        <v>2</v>
      </c>
      <c r="B5" s="160" t="s">
        <v>99</v>
      </c>
      <c r="C5" s="11" t="s">
        <v>3</v>
      </c>
      <c r="D5" s="10" t="s">
        <v>4</v>
      </c>
      <c r="E5" s="9" t="s">
        <v>5</v>
      </c>
      <c r="F5" s="8" t="s">
        <v>6</v>
      </c>
      <c r="G5" s="7" t="s">
        <v>7</v>
      </c>
      <c r="H5" s="8" t="s">
        <v>8</v>
      </c>
      <c r="I5" s="6" t="s">
        <v>9</v>
      </c>
      <c r="J5" s="5" t="s">
        <v>10</v>
      </c>
      <c r="K5" s="4" t="s">
        <v>11</v>
      </c>
      <c r="L5" s="4"/>
      <c r="M5" s="4"/>
      <c r="N5" s="4"/>
      <c r="O5" s="4"/>
      <c r="P5" s="4"/>
      <c r="Q5" s="4" t="s">
        <v>12</v>
      </c>
      <c r="R5" s="4"/>
      <c r="S5" s="4"/>
      <c r="T5" s="4"/>
      <c r="U5" s="4"/>
      <c r="V5" s="4"/>
      <c r="W5" s="4" t="s">
        <v>13</v>
      </c>
      <c r="X5" s="29"/>
      <c r="Y5" s="4" t="s">
        <v>14</v>
      </c>
      <c r="Z5" s="4"/>
      <c r="AA5" s="4"/>
      <c r="AB5" s="4"/>
      <c r="AC5" s="4"/>
      <c r="AD5" s="4"/>
      <c r="AE5" s="4" t="s">
        <v>15</v>
      </c>
      <c r="AF5" s="30"/>
      <c r="AG5" s="3" t="s">
        <v>16</v>
      </c>
    </row>
    <row r="6" spans="1:52" s="34" customFormat="1" ht="12.75" customHeight="1" x14ac:dyDescent="0.25">
      <c r="A6" s="12"/>
      <c r="B6" s="161" t="s">
        <v>100</v>
      </c>
      <c r="C6" s="11"/>
      <c r="D6" s="10"/>
      <c r="E6" s="9"/>
      <c r="F6" s="8"/>
      <c r="G6" s="7"/>
      <c r="H6" s="8"/>
      <c r="I6" s="6"/>
      <c r="J6" s="5"/>
      <c r="K6" s="31">
        <v>1</v>
      </c>
      <c r="L6" s="31">
        <v>2</v>
      </c>
      <c r="M6" s="31">
        <v>3</v>
      </c>
      <c r="N6" s="31">
        <v>4</v>
      </c>
      <c r="O6" s="32" t="s">
        <v>17</v>
      </c>
      <c r="P6" s="33" t="s">
        <v>10</v>
      </c>
      <c r="Q6" s="31">
        <v>1</v>
      </c>
      <c r="R6" s="31">
        <v>2</v>
      </c>
      <c r="S6" s="31">
        <v>3</v>
      </c>
      <c r="T6" s="31">
        <v>4</v>
      </c>
      <c r="U6" s="32" t="s">
        <v>17</v>
      </c>
      <c r="V6" s="33" t="s">
        <v>10</v>
      </c>
      <c r="W6" s="4"/>
      <c r="X6" s="33" t="s">
        <v>10</v>
      </c>
      <c r="Y6" s="31">
        <v>1</v>
      </c>
      <c r="Z6" s="31">
        <v>2</v>
      </c>
      <c r="AA6" s="31">
        <v>3</v>
      </c>
      <c r="AB6" s="31">
        <v>4</v>
      </c>
      <c r="AC6" s="32" t="s">
        <v>17</v>
      </c>
      <c r="AD6" s="33" t="s">
        <v>10</v>
      </c>
      <c r="AE6" s="4"/>
      <c r="AF6" s="33" t="s">
        <v>10</v>
      </c>
      <c r="AG6" s="3"/>
    </row>
    <row r="7" spans="1:52" s="34" customFormat="1" ht="12.75" customHeight="1" x14ac:dyDescent="0.25">
      <c r="A7" s="2" t="s">
        <v>18</v>
      </c>
      <c r="B7" s="2"/>
      <c r="C7" s="2"/>
      <c r="D7" s="2"/>
      <c r="E7" s="2"/>
      <c r="F7" s="2"/>
      <c r="G7" s="2"/>
      <c r="H7" s="2"/>
      <c r="I7" s="35"/>
      <c r="J7" s="36"/>
      <c r="K7" s="37"/>
      <c r="L7" s="37"/>
      <c r="M7" s="37"/>
      <c r="N7" s="37"/>
      <c r="O7" s="38"/>
      <c r="P7" s="39"/>
      <c r="Q7" s="37"/>
      <c r="R7" s="37"/>
      <c r="S7" s="37"/>
      <c r="T7" s="37"/>
      <c r="U7" s="38"/>
      <c r="V7" s="39"/>
      <c r="W7" s="39"/>
      <c r="X7" s="39"/>
      <c r="Y7" s="37"/>
      <c r="Z7" s="37"/>
      <c r="AA7" s="37"/>
      <c r="AB7" s="37"/>
      <c r="AC7" s="38"/>
      <c r="AD7" s="39"/>
      <c r="AE7" s="39"/>
      <c r="AF7" s="39"/>
      <c r="AG7" s="40"/>
    </row>
    <row r="8" spans="1:52" s="71" customFormat="1" ht="12.75" customHeight="1" x14ac:dyDescent="0.2">
      <c r="A8" s="150"/>
      <c r="B8" s="157"/>
      <c r="C8" s="151"/>
      <c r="D8" s="152"/>
      <c r="E8" s="153"/>
      <c r="F8" s="153"/>
      <c r="G8" s="154"/>
      <c r="H8" s="155"/>
      <c r="I8" s="59"/>
      <c r="J8" s="60"/>
      <c r="K8" s="61"/>
      <c r="L8" s="61"/>
      <c r="M8" s="156"/>
      <c r="N8" s="63"/>
      <c r="O8" s="64"/>
      <c r="P8" s="65"/>
      <c r="Q8" s="61"/>
      <c r="R8" s="66"/>
      <c r="S8" s="66"/>
      <c r="T8" s="67"/>
      <c r="U8" s="64"/>
      <c r="V8" s="65"/>
      <c r="W8" s="68"/>
      <c r="X8" s="65"/>
      <c r="Y8" s="61"/>
      <c r="Z8" s="66"/>
      <c r="AA8" s="66"/>
      <c r="AB8" s="67"/>
      <c r="AC8" s="64"/>
      <c r="AD8" s="65"/>
      <c r="AE8" s="69"/>
      <c r="AF8" s="65"/>
      <c r="AG8" s="70"/>
    </row>
    <row r="9" spans="1:52" s="71" customFormat="1" ht="14.25" customHeight="1" x14ac:dyDescent="0.2">
      <c r="A9" s="1"/>
      <c r="B9" s="1"/>
      <c r="C9" s="1"/>
      <c r="D9" s="1"/>
      <c r="E9" s="1"/>
      <c r="F9" s="1"/>
      <c r="G9" s="1"/>
      <c r="H9" s="1"/>
      <c r="I9" s="59"/>
      <c r="J9" s="60"/>
      <c r="K9" s="61"/>
      <c r="L9" s="62"/>
      <c r="M9" s="61"/>
      <c r="N9" s="63"/>
      <c r="O9" s="64"/>
      <c r="P9" s="65"/>
      <c r="Q9" s="61"/>
      <c r="R9" s="66"/>
      <c r="S9" s="66"/>
      <c r="T9" s="67"/>
      <c r="U9" s="64"/>
      <c r="V9" s="65"/>
      <c r="W9" s="68"/>
      <c r="X9" s="65"/>
      <c r="Y9" s="61"/>
      <c r="Z9" s="66"/>
      <c r="AA9" s="67"/>
      <c r="AB9" s="67"/>
      <c r="AC9" s="64"/>
      <c r="AD9" s="65"/>
      <c r="AE9" s="69"/>
      <c r="AF9" s="65"/>
      <c r="AG9" s="70"/>
    </row>
    <row r="10" spans="1:52" s="28" customFormat="1" ht="12.75" x14ac:dyDescent="0.2">
      <c r="A10" s="83">
        <v>1</v>
      </c>
      <c r="B10" s="83" t="s">
        <v>100</v>
      </c>
      <c r="C10" s="81">
        <v>100</v>
      </c>
      <c r="D10" s="92" t="s">
        <v>101</v>
      </c>
      <c r="E10" s="84" t="s">
        <v>20</v>
      </c>
      <c r="F10" s="84" t="s">
        <v>32</v>
      </c>
      <c r="G10" s="85">
        <v>32532</v>
      </c>
      <c r="H10" s="81" t="s">
        <v>28</v>
      </c>
      <c r="I10" s="76">
        <v>987</v>
      </c>
      <c r="J10" s="53">
        <v>0.6704</v>
      </c>
      <c r="K10" s="77">
        <v>230</v>
      </c>
      <c r="L10" s="77">
        <v>250</v>
      </c>
      <c r="M10" s="77">
        <v>260</v>
      </c>
      <c r="N10" s="78"/>
      <c r="O10" s="79">
        <v>260</v>
      </c>
      <c r="P10" s="53">
        <f>J10</f>
        <v>0.6704</v>
      </c>
      <c r="Q10" s="80">
        <v>180</v>
      </c>
      <c r="R10" s="80">
        <v>190</v>
      </c>
      <c r="S10" s="80">
        <v>200</v>
      </c>
      <c r="T10" s="81"/>
      <c r="U10" s="79">
        <v>200</v>
      </c>
      <c r="V10" s="53">
        <f>P10</f>
        <v>0.6704</v>
      </c>
      <c r="W10" s="56">
        <f>U10+O10</f>
        <v>460</v>
      </c>
      <c r="X10" s="53">
        <f>V10</f>
        <v>0.6704</v>
      </c>
      <c r="Y10" s="86">
        <v>220</v>
      </c>
      <c r="Z10" s="54">
        <v>240</v>
      </c>
      <c r="AA10" s="54">
        <v>240</v>
      </c>
      <c r="AB10" s="81"/>
      <c r="AC10" s="79">
        <v>220</v>
      </c>
      <c r="AD10" s="53">
        <f>X10</f>
        <v>0.6704</v>
      </c>
      <c r="AE10" s="57">
        <f>AC10+W10</f>
        <v>680</v>
      </c>
      <c r="AF10" s="53">
        <f>AD10</f>
        <v>0.6704</v>
      </c>
      <c r="AG10" s="58">
        <f>AF10*AE10</f>
        <v>455.87200000000001</v>
      </c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</row>
  </sheetData>
  <mergeCells count="19">
    <mergeCell ref="Y5:AD5"/>
    <mergeCell ref="AE5:AE6"/>
    <mergeCell ref="AG5:AG6"/>
    <mergeCell ref="A7:H7"/>
    <mergeCell ref="A9:H9"/>
    <mergeCell ref="I5:I6"/>
    <mergeCell ref="J5:J6"/>
    <mergeCell ref="K5:P5"/>
    <mergeCell ref="Q5:V5"/>
    <mergeCell ref="W5:W6"/>
    <mergeCell ref="A1:H1"/>
    <mergeCell ref="A3:H3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MK16"/>
  <sheetViews>
    <sheetView zoomScaleNormal="100" workbookViewId="0">
      <pane xSplit="7" ySplit="7" topLeftCell="H8" activePane="bottomRight" state="frozen"/>
      <selection activeCell="J38" sqref="J38"/>
      <selection pane="topRight" activeCell="J38" sqref="J38"/>
      <selection pane="bottomLeft" activeCell="J38" sqref="J38"/>
      <selection pane="bottomRight" activeCell="J38" sqref="J38"/>
    </sheetView>
  </sheetViews>
  <sheetFormatPr defaultRowHeight="15" x14ac:dyDescent="0.25"/>
  <cols>
    <col min="1" max="1" width="6.5703125" style="17" customWidth="1"/>
    <col min="2" max="2" width="6.7109375" style="17" customWidth="1"/>
    <col min="3" max="3" width="35" style="103" customWidth="1"/>
    <col min="4" max="4" width="12.85546875" style="103" customWidth="1"/>
    <col min="5" max="5" width="14.140625" style="103" customWidth="1"/>
    <col min="6" max="6" width="10.140625" style="104" customWidth="1"/>
    <col min="7" max="7" width="11.28515625" style="103" customWidth="1"/>
    <col min="8" max="8" width="9.140625" style="15" customWidth="1"/>
    <col min="9" max="9" width="9.140625" style="19" customWidth="1"/>
    <col min="10" max="12" width="9.140625" style="15" customWidth="1"/>
    <col min="13" max="13" width="5" style="15" customWidth="1"/>
    <col min="14" max="15" width="9.140625" style="15" customWidth="1"/>
    <col min="16" max="16" width="13.42578125" style="15" customWidth="1"/>
    <col min="17" max="1025" width="9.140625" style="103" customWidth="1"/>
  </cols>
  <sheetData>
    <row r="1" spans="1:16" ht="24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16" x14ac:dyDescent="0.25">
      <c r="A2" s="14"/>
      <c r="B2" s="14"/>
      <c r="C2" s="14"/>
      <c r="D2" s="14"/>
      <c r="E2" s="14"/>
      <c r="F2" s="14"/>
      <c r="G2" s="14"/>
    </row>
    <row r="4" spans="1:16" s="105" customFormat="1" ht="15" customHeight="1" x14ac:dyDescent="0.25">
      <c r="A4" s="13" t="s">
        <v>102</v>
      </c>
      <c r="B4" s="13"/>
      <c r="C4" s="13"/>
      <c r="D4" s="13"/>
      <c r="E4" s="13"/>
      <c r="F4" s="13"/>
      <c r="G4" s="13"/>
      <c r="H4" s="24"/>
      <c r="I4" s="25"/>
      <c r="J4" s="23"/>
      <c r="K4" s="23"/>
      <c r="L4" s="23"/>
      <c r="M4" s="23"/>
      <c r="N4" s="26"/>
      <c r="O4" s="27"/>
      <c r="P4" s="28"/>
    </row>
    <row r="5" spans="1:16" x14ac:dyDescent="0.25">
      <c r="I5" s="15"/>
    </row>
    <row r="6" spans="1:16" s="82" customFormat="1" ht="12" customHeight="1" x14ac:dyDescent="0.25">
      <c r="A6" s="12" t="s">
        <v>2</v>
      </c>
      <c r="B6" s="196" t="s">
        <v>3</v>
      </c>
      <c r="C6" s="195" t="s">
        <v>4</v>
      </c>
      <c r="D6" s="9" t="s">
        <v>5</v>
      </c>
      <c r="E6" s="8" t="s">
        <v>6</v>
      </c>
      <c r="F6" s="7" t="s">
        <v>7</v>
      </c>
      <c r="G6" s="8" t="s">
        <v>8</v>
      </c>
      <c r="H6" s="6" t="s">
        <v>9</v>
      </c>
      <c r="I6" s="5" t="s">
        <v>10</v>
      </c>
      <c r="J6" s="195" t="s">
        <v>39</v>
      </c>
      <c r="K6" s="195"/>
      <c r="L6" s="195"/>
      <c r="M6" s="195"/>
      <c r="N6" s="195"/>
      <c r="O6" s="195"/>
      <c r="P6" s="3" t="s">
        <v>16</v>
      </c>
    </row>
    <row r="7" spans="1:16" s="109" customFormat="1" ht="12" x14ac:dyDescent="0.25">
      <c r="A7" s="12"/>
      <c r="B7" s="196"/>
      <c r="C7" s="195"/>
      <c r="D7" s="9"/>
      <c r="E7" s="8"/>
      <c r="F7" s="7"/>
      <c r="G7" s="8"/>
      <c r="H7" s="6"/>
      <c r="I7" s="5"/>
      <c r="J7" s="106">
        <v>1</v>
      </c>
      <c r="K7" s="106">
        <v>2</v>
      </c>
      <c r="L7" s="106">
        <v>3</v>
      </c>
      <c r="M7" s="106">
        <v>4</v>
      </c>
      <c r="N7" s="107" t="s">
        <v>17</v>
      </c>
      <c r="O7" s="108" t="s">
        <v>10</v>
      </c>
      <c r="P7" s="3"/>
    </row>
    <row r="8" spans="1:16" s="125" customFormat="1" ht="12" x14ac:dyDescent="0.25">
      <c r="A8" s="119"/>
      <c r="B8" s="120"/>
      <c r="C8" s="121" t="s">
        <v>18</v>
      </c>
      <c r="D8" s="122"/>
      <c r="E8" s="123"/>
      <c r="F8" s="124"/>
      <c r="G8" s="123"/>
      <c r="H8" s="35"/>
      <c r="I8" s="36"/>
      <c r="J8" s="37"/>
      <c r="K8" s="37"/>
      <c r="L8" s="37"/>
      <c r="M8" s="37"/>
      <c r="N8" s="38"/>
      <c r="O8" s="39"/>
      <c r="P8" s="40"/>
    </row>
    <row r="9" spans="1:16" s="169" customFormat="1" ht="12.75" customHeight="1" x14ac:dyDescent="0.2">
      <c r="A9" s="72">
        <v>1</v>
      </c>
      <c r="B9" s="162">
        <v>67.5</v>
      </c>
      <c r="C9" s="200" t="s">
        <v>103</v>
      </c>
      <c r="D9" s="111" t="s">
        <v>20</v>
      </c>
      <c r="E9" s="163" t="s">
        <v>32</v>
      </c>
      <c r="F9" s="164" t="s">
        <v>104</v>
      </c>
      <c r="G9" s="163" t="s">
        <v>89</v>
      </c>
      <c r="H9" s="165">
        <v>66</v>
      </c>
      <c r="I9" s="65">
        <v>1.0374000000000001</v>
      </c>
      <c r="J9" s="54">
        <v>25</v>
      </c>
      <c r="K9" s="80">
        <v>25</v>
      </c>
      <c r="L9" s="54">
        <v>35</v>
      </c>
      <c r="M9" s="166"/>
      <c r="N9" s="167">
        <v>25</v>
      </c>
      <c r="O9" s="65">
        <f>I9*N9</f>
        <v>25.935000000000002</v>
      </c>
      <c r="P9" s="168"/>
    </row>
    <row r="10" spans="1:16" s="169" customFormat="1" ht="12.75" customHeight="1" x14ac:dyDescent="0.2">
      <c r="A10" s="72">
        <v>1</v>
      </c>
      <c r="B10" s="162">
        <v>67.5</v>
      </c>
      <c r="C10" s="210" t="s">
        <v>105</v>
      </c>
      <c r="D10" s="111" t="s">
        <v>20</v>
      </c>
      <c r="E10" s="163" t="s">
        <v>25</v>
      </c>
      <c r="F10" s="164" t="s">
        <v>106</v>
      </c>
      <c r="G10" s="163" t="s">
        <v>23</v>
      </c>
      <c r="H10" s="165">
        <v>62.1</v>
      </c>
      <c r="I10" s="65">
        <v>1.0993999999999999</v>
      </c>
      <c r="J10" s="80">
        <v>45</v>
      </c>
      <c r="K10" s="80">
        <v>50</v>
      </c>
      <c r="L10" s="80">
        <v>55</v>
      </c>
      <c r="M10" s="166"/>
      <c r="N10" s="167">
        <v>55</v>
      </c>
      <c r="O10" s="65">
        <f>I10*N10</f>
        <v>60.466999999999999</v>
      </c>
      <c r="P10" s="168"/>
    </row>
    <row r="11" spans="1:16" s="105" customFormat="1" ht="12.75" customHeight="1" x14ac:dyDescent="0.2">
      <c r="A11" s="72"/>
      <c r="B11" s="72"/>
      <c r="C11" s="201"/>
      <c r="D11" s="111"/>
      <c r="E11" s="111"/>
      <c r="F11" s="112"/>
      <c r="G11" s="111"/>
      <c r="H11" s="76"/>
      <c r="I11" s="53"/>
      <c r="J11" s="81"/>
      <c r="K11" s="81"/>
      <c r="L11" s="81"/>
      <c r="M11" s="78"/>
      <c r="N11" s="81"/>
      <c r="O11" s="53"/>
      <c r="P11" s="113"/>
    </row>
    <row r="12" spans="1:16" s="105" customFormat="1" ht="12.75" customHeight="1" x14ac:dyDescent="0.2">
      <c r="A12" s="72"/>
      <c r="B12" s="72"/>
      <c r="C12" s="202" t="s">
        <v>34</v>
      </c>
      <c r="D12" s="111"/>
      <c r="E12" s="111"/>
      <c r="F12" s="112"/>
      <c r="G12" s="111"/>
      <c r="H12" s="76"/>
      <c r="I12" s="53"/>
      <c r="J12" s="81"/>
      <c r="K12" s="81"/>
      <c r="L12" s="81"/>
      <c r="M12" s="78"/>
      <c r="N12" s="81"/>
      <c r="O12" s="53"/>
      <c r="P12" s="113"/>
    </row>
    <row r="13" spans="1:16" ht="11.25" customHeight="1" x14ac:dyDescent="0.25">
      <c r="A13" s="72">
        <v>1</v>
      </c>
      <c r="B13" s="170">
        <v>90</v>
      </c>
      <c r="C13" s="211" t="s">
        <v>107</v>
      </c>
      <c r="D13" s="172" t="s">
        <v>20</v>
      </c>
      <c r="E13" s="173" t="s">
        <v>32</v>
      </c>
      <c r="F13" s="174">
        <v>28418</v>
      </c>
      <c r="G13" s="170" t="s">
        <v>66</v>
      </c>
      <c r="H13" s="47">
        <v>87</v>
      </c>
      <c r="I13" s="53">
        <v>0.64990000000000003</v>
      </c>
      <c r="J13" s="118">
        <v>125</v>
      </c>
      <c r="K13" s="54">
        <v>132.5</v>
      </c>
      <c r="L13" s="54">
        <v>132.5</v>
      </c>
      <c r="M13" s="72"/>
      <c r="N13" s="72">
        <v>125</v>
      </c>
      <c r="O13" s="53">
        <f>I13*N13</f>
        <v>81.237499999999997</v>
      </c>
      <c r="P13" s="72"/>
    </row>
    <row r="14" spans="1:16" ht="11.25" customHeight="1" x14ac:dyDescent="0.25">
      <c r="A14" s="72">
        <v>1</v>
      </c>
      <c r="B14" s="81">
        <v>100</v>
      </c>
      <c r="C14" s="78" t="s">
        <v>108</v>
      </c>
      <c r="D14" s="84" t="s">
        <v>20</v>
      </c>
      <c r="E14" s="84" t="s">
        <v>32</v>
      </c>
      <c r="F14" s="85">
        <v>36147</v>
      </c>
      <c r="G14" s="81" t="s">
        <v>23</v>
      </c>
      <c r="H14" s="175">
        <v>98</v>
      </c>
      <c r="I14" s="53">
        <v>0.61629999999999996</v>
      </c>
      <c r="J14" s="118">
        <v>100</v>
      </c>
      <c r="K14" s="118">
        <v>105</v>
      </c>
      <c r="L14" s="118">
        <v>112.5</v>
      </c>
      <c r="M14" s="72"/>
      <c r="N14" s="72">
        <v>112.5</v>
      </c>
      <c r="O14" s="53">
        <f>I14*N14</f>
        <v>69.333749999999995</v>
      </c>
      <c r="P14" s="72"/>
    </row>
    <row r="15" spans="1:16" ht="11.25" customHeight="1" x14ac:dyDescent="0.25">
      <c r="A15" s="72">
        <v>1</v>
      </c>
      <c r="B15" s="115">
        <v>100</v>
      </c>
      <c r="C15" s="116" t="s">
        <v>109</v>
      </c>
      <c r="D15" s="117" t="s">
        <v>20</v>
      </c>
      <c r="E15" s="116" t="s">
        <v>32</v>
      </c>
      <c r="F15" s="117">
        <v>32766</v>
      </c>
      <c r="G15" s="115" t="s">
        <v>28</v>
      </c>
      <c r="H15" s="76">
        <v>99.1</v>
      </c>
      <c r="I15" s="53">
        <v>0.61080000000000001</v>
      </c>
      <c r="J15" s="118">
        <v>182.5</v>
      </c>
      <c r="K15" s="98">
        <v>192.5</v>
      </c>
      <c r="L15" s="54">
        <v>200</v>
      </c>
      <c r="M15" s="72"/>
      <c r="N15" s="72">
        <v>192.5</v>
      </c>
      <c r="O15" s="53">
        <f>I15*N15</f>
        <v>117.57900000000001</v>
      </c>
      <c r="P15" s="72"/>
    </row>
    <row r="16" spans="1:16" ht="11.25" customHeight="1" x14ac:dyDescent="0.25">
      <c r="A16" s="72">
        <v>1</v>
      </c>
      <c r="B16" s="115">
        <v>140</v>
      </c>
      <c r="C16" s="116" t="s">
        <v>110</v>
      </c>
      <c r="D16" s="117" t="s">
        <v>20</v>
      </c>
      <c r="E16" s="116" t="s">
        <v>32</v>
      </c>
      <c r="F16" s="117">
        <v>32379</v>
      </c>
      <c r="G16" s="115" t="s">
        <v>28</v>
      </c>
      <c r="H16" s="126">
        <v>138</v>
      </c>
      <c r="I16" s="95">
        <v>0.56000000000000005</v>
      </c>
      <c r="J16" s="118">
        <v>220</v>
      </c>
      <c r="K16" s="54">
        <v>220</v>
      </c>
      <c r="L16" s="98">
        <v>0</v>
      </c>
      <c r="M16" s="72"/>
      <c r="N16" s="72">
        <v>220</v>
      </c>
      <c r="O16" s="53">
        <f>I16*N16</f>
        <v>123.20000000000002</v>
      </c>
      <c r="P16" s="72"/>
    </row>
  </sheetData>
  <mergeCells count="14">
    <mergeCell ref="H6:H7"/>
    <mergeCell ref="I6:I7"/>
    <mergeCell ref="J6:O6"/>
    <mergeCell ref="P6:P7"/>
    <mergeCell ref="A1:G1"/>
    <mergeCell ref="A2:G2"/>
    <mergeCell ref="A4:G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MK10"/>
  <sheetViews>
    <sheetView zoomScaleNormal="100" workbookViewId="0">
      <pane xSplit="9" ySplit="7" topLeftCell="J8" activePane="bottomRight" state="frozen"/>
      <selection activeCell="J38" sqref="J38"/>
      <selection pane="topRight" activeCell="J38" sqref="J38"/>
      <selection pane="bottomLeft" activeCell="J38" sqref="J38"/>
      <selection pane="bottomRight" activeCell="J38" sqref="J38"/>
    </sheetView>
  </sheetViews>
  <sheetFormatPr defaultRowHeight="15" x14ac:dyDescent="0.25"/>
  <cols>
    <col min="1" max="1" width="5.85546875" style="17" customWidth="1"/>
    <col min="2" max="2" width="5.140625" style="17" customWidth="1"/>
    <col min="3" max="4" width="5.28515625" style="17" customWidth="1"/>
    <col min="5" max="5" width="35" style="103" customWidth="1"/>
    <col min="6" max="6" width="12.85546875" style="103" customWidth="1"/>
    <col min="7" max="7" width="14.140625" style="103" customWidth="1"/>
    <col min="8" max="8" width="10.140625" style="104" customWidth="1"/>
    <col min="9" max="9" width="11.28515625" style="103" customWidth="1"/>
    <col min="10" max="10" width="9.140625" style="15" customWidth="1"/>
    <col min="11" max="11" width="9.140625" style="19" customWidth="1"/>
    <col min="12" max="14" width="9.140625" style="15" customWidth="1"/>
    <col min="15" max="15" width="5" style="15" customWidth="1"/>
    <col min="16" max="17" width="9.140625" style="15" customWidth="1"/>
    <col min="18" max="18" width="13.42578125" style="15" customWidth="1"/>
    <col min="19" max="1025" width="9.140625" style="103" customWidth="1"/>
  </cols>
  <sheetData>
    <row r="1" spans="1:18" ht="24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8" x14ac:dyDescent="0.25">
      <c r="A2" s="14"/>
      <c r="B2" s="14"/>
      <c r="C2" s="14"/>
      <c r="D2" s="14"/>
      <c r="E2" s="14"/>
      <c r="F2" s="14"/>
      <c r="G2" s="14"/>
      <c r="H2" s="14"/>
      <c r="I2" s="14"/>
    </row>
    <row r="4" spans="1:18" s="105" customFormat="1" ht="15" customHeight="1" x14ac:dyDescent="0.25">
      <c r="A4" s="13" t="s">
        <v>134</v>
      </c>
      <c r="B4" s="13"/>
      <c r="C4" s="13"/>
      <c r="D4" s="13"/>
      <c r="E4" s="13"/>
      <c r="F4" s="13"/>
      <c r="G4" s="13"/>
      <c r="H4" s="13"/>
      <c r="I4" s="13"/>
      <c r="J4" s="24"/>
      <c r="K4" s="25"/>
      <c r="L4" s="23"/>
      <c r="M4" s="23"/>
      <c r="N4" s="23"/>
      <c r="O4" s="23"/>
      <c r="P4" s="26"/>
      <c r="Q4" s="27"/>
      <c r="R4" s="28"/>
    </row>
    <row r="5" spans="1:18" x14ac:dyDescent="0.25">
      <c r="K5" s="15"/>
    </row>
    <row r="6" spans="1:18" s="82" customFormat="1" ht="12" customHeight="1" x14ac:dyDescent="0.25">
      <c r="A6" s="213" t="s">
        <v>2</v>
      </c>
      <c r="B6" s="214" t="s">
        <v>112</v>
      </c>
      <c r="C6" s="213" t="s">
        <v>3</v>
      </c>
      <c r="D6" s="214" t="s">
        <v>113</v>
      </c>
      <c r="E6" s="213" t="s">
        <v>4</v>
      </c>
      <c r="F6" s="213" t="s">
        <v>5</v>
      </c>
      <c r="G6" s="213" t="s">
        <v>6</v>
      </c>
      <c r="H6" s="215" t="s">
        <v>7</v>
      </c>
      <c r="I6" s="213" t="s">
        <v>8</v>
      </c>
      <c r="J6" s="216" t="s">
        <v>9</v>
      </c>
      <c r="K6" s="217" t="s">
        <v>10</v>
      </c>
      <c r="L6" s="213" t="s">
        <v>39</v>
      </c>
      <c r="M6" s="213"/>
      <c r="N6" s="213"/>
      <c r="O6" s="213"/>
      <c r="P6" s="213"/>
      <c r="Q6" s="213"/>
      <c r="R6" s="213" t="s">
        <v>16</v>
      </c>
    </row>
    <row r="7" spans="1:18" s="109" customFormat="1" ht="12" x14ac:dyDescent="0.25">
      <c r="A7" s="213"/>
      <c r="B7" s="214" t="s">
        <v>114</v>
      </c>
      <c r="C7" s="213"/>
      <c r="D7" s="214" t="s">
        <v>100</v>
      </c>
      <c r="E7" s="213"/>
      <c r="F7" s="213"/>
      <c r="G7" s="213"/>
      <c r="H7" s="215"/>
      <c r="I7" s="213"/>
      <c r="J7" s="216"/>
      <c r="K7" s="217"/>
      <c r="L7" s="214">
        <v>1</v>
      </c>
      <c r="M7" s="214">
        <v>2</v>
      </c>
      <c r="N7" s="214">
        <v>3</v>
      </c>
      <c r="O7" s="214">
        <v>4</v>
      </c>
      <c r="P7" s="218" t="s">
        <v>17</v>
      </c>
      <c r="Q7" s="219" t="s">
        <v>10</v>
      </c>
      <c r="R7" s="213"/>
    </row>
    <row r="8" spans="1:18" s="125" customFormat="1" ht="12" x14ac:dyDescent="0.25">
      <c r="A8" s="72"/>
      <c r="B8" s="72"/>
      <c r="C8" s="72"/>
      <c r="D8" s="72"/>
      <c r="E8" s="220"/>
      <c r="F8" s="220"/>
      <c r="G8" s="220"/>
      <c r="H8" s="221"/>
      <c r="I8" s="220"/>
      <c r="J8" s="222"/>
      <c r="K8" s="223"/>
      <c r="L8" s="99"/>
      <c r="M8" s="99"/>
      <c r="N8" s="99"/>
      <c r="O8" s="99"/>
      <c r="P8" s="224"/>
      <c r="Q8" s="225"/>
      <c r="R8" s="40"/>
    </row>
    <row r="9" spans="1:18" s="105" customFormat="1" ht="12.75" customHeight="1" x14ac:dyDescent="0.2">
      <c r="A9" s="72"/>
      <c r="B9" s="72"/>
      <c r="C9" s="72"/>
      <c r="D9" s="72"/>
      <c r="E9" s="114" t="s">
        <v>34</v>
      </c>
      <c r="F9" s="111"/>
      <c r="G9" s="111"/>
      <c r="H9" s="112"/>
      <c r="I9" s="111"/>
      <c r="J9" s="76"/>
      <c r="K9" s="53"/>
      <c r="L9" s="81"/>
      <c r="M9" s="81"/>
      <c r="N9" s="81"/>
      <c r="O9" s="78"/>
      <c r="P9" s="81"/>
      <c r="Q9" s="53"/>
      <c r="R9" s="113"/>
    </row>
    <row r="10" spans="1:18" ht="17.25" customHeight="1" x14ac:dyDescent="0.25">
      <c r="A10" s="72">
        <v>1</v>
      </c>
      <c r="B10" s="72" t="s">
        <v>114</v>
      </c>
      <c r="C10" s="143">
        <v>82.5</v>
      </c>
      <c r="D10" s="214" t="s">
        <v>113</v>
      </c>
      <c r="E10" s="171" t="s">
        <v>115</v>
      </c>
      <c r="F10" s="172" t="s">
        <v>20</v>
      </c>
      <c r="G10" s="173" t="s">
        <v>32</v>
      </c>
      <c r="H10" s="174">
        <v>32680</v>
      </c>
      <c r="I10" s="170" t="s">
        <v>28</v>
      </c>
      <c r="J10" s="190">
        <v>82.4</v>
      </c>
      <c r="K10" s="53">
        <v>0.6704</v>
      </c>
      <c r="L10" s="118">
        <v>190</v>
      </c>
      <c r="M10" s="98">
        <v>200</v>
      </c>
      <c r="N10" s="54">
        <v>207.5</v>
      </c>
      <c r="O10" s="72"/>
      <c r="P10" s="72">
        <v>200</v>
      </c>
      <c r="Q10" s="53">
        <f>K10*P10</f>
        <v>134.08000000000001</v>
      </c>
      <c r="R10" s="72"/>
    </row>
  </sheetData>
  <mergeCells count="14">
    <mergeCell ref="J6:J7"/>
    <mergeCell ref="K6:K7"/>
    <mergeCell ref="L6:Q6"/>
    <mergeCell ref="R6:R7"/>
    <mergeCell ref="A1:I1"/>
    <mergeCell ref="A2:I2"/>
    <mergeCell ref="A4:I4"/>
    <mergeCell ref="A6:A7"/>
    <mergeCell ref="C6:C7"/>
    <mergeCell ref="E6:E7"/>
    <mergeCell ref="F6:F7"/>
    <mergeCell ref="G6:G7"/>
    <mergeCell ref="H6:H7"/>
    <mergeCell ref="I6:I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MK10"/>
  <sheetViews>
    <sheetView zoomScaleNormal="100" workbookViewId="0">
      <pane xSplit="9" ySplit="7" topLeftCell="J8" activePane="bottomRight" state="frozen"/>
      <selection activeCell="J38" sqref="J38"/>
      <selection pane="topRight" activeCell="J38" sqref="J38"/>
      <selection pane="bottomLeft" activeCell="J38" sqref="J38"/>
      <selection pane="bottomRight" activeCell="J38" sqref="J38"/>
    </sheetView>
  </sheetViews>
  <sheetFormatPr defaultRowHeight="15" x14ac:dyDescent="0.25"/>
  <cols>
    <col min="1" max="1" width="5.85546875" style="17" customWidth="1"/>
    <col min="2" max="2" width="5.140625" style="17" customWidth="1"/>
    <col min="3" max="4" width="5.28515625" style="17" customWidth="1"/>
    <col min="5" max="5" width="35" style="103" customWidth="1"/>
    <col min="6" max="6" width="12.85546875" style="103" customWidth="1"/>
    <col min="7" max="7" width="14.140625" style="103" customWidth="1"/>
    <col min="8" max="8" width="10.140625" style="104" customWidth="1"/>
    <col min="9" max="9" width="11.28515625" style="103" customWidth="1"/>
    <col min="10" max="10" width="9.140625" style="15" customWidth="1"/>
    <col min="11" max="11" width="9.140625" style="19" customWidth="1"/>
    <col min="12" max="14" width="9.140625" style="15" customWidth="1"/>
    <col min="15" max="15" width="5" style="15" customWidth="1"/>
    <col min="16" max="17" width="9.140625" style="15" customWidth="1"/>
    <col min="18" max="18" width="13.42578125" style="15" customWidth="1"/>
    <col min="19" max="1025" width="9.140625" style="103" customWidth="1"/>
  </cols>
  <sheetData>
    <row r="1" spans="1:18" ht="24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8" x14ac:dyDescent="0.25">
      <c r="A2" s="14"/>
      <c r="B2" s="14"/>
      <c r="C2" s="14"/>
      <c r="D2" s="14"/>
      <c r="E2" s="14"/>
      <c r="F2" s="14"/>
      <c r="G2" s="14"/>
      <c r="H2" s="14"/>
      <c r="I2" s="14"/>
    </row>
    <row r="4" spans="1:18" s="105" customFormat="1" ht="15" customHeight="1" x14ac:dyDescent="0.25">
      <c r="A4" s="13" t="s">
        <v>111</v>
      </c>
      <c r="B4" s="13"/>
      <c r="C4" s="13"/>
      <c r="D4" s="13"/>
      <c r="E4" s="13"/>
      <c r="F4" s="13"/>
      <c r="G4" s="13"/>
      <c r="H4" s="13"/>
      <c r="I4" s="13"/>
      <c r="J4" s="24"/>
      <c r="K4" s="25"/>
      <c r="L4" s="23"/>
      <c r="M4" s="23"/>
      <c r="N4" s="23"/>
      <c r="O4" s="23"/>
      <c r="P4" s="26"/>
      <c r="Q4" s="27"/>
      <c r="R4" s="28"/>
    </row>
    <row r="5" spans="1:18" x14ac:dyDescent="0.25">
      <c r="K5" s="15"/>
    </row>
    <row r="6" spans="1:18" s="82" customFormat="1" ht="12" customHeight="1" x14ac:dyDescent="0.25">
      <c r="A6" s="213" t="s">
        <v>2</v>
      </c>
      <c r="B6" s="214" t="s">
        <v>112</v>
      </c>
      <c r="C6" s="213" t="s">
        <v>3</v>
      </c>
      <c r="D6" s="214" t="s">
        <v>113</v>
      </c>
      <c r="E6" s="213" t="s">
        <v>4</v>
      </c>
      <c r="F6" s="213" t="s">
        <v>5</v>
      </c>
      <c r="G6" s="213" t="s">
        <v>6</v>
      </c>
      <c r="H6" s="215" t="s">
        <v>7</v>
      </c>
      <c r="I6" s="213" t="s">
        <v>8</v>
      </c>
      <c r="J6" s="216" t="s">
        <v>9</v>
      </c>
      <c r="K6" s="217" t="s">
        <v>10</v>
      </c>
      <c r="L6" s="213" t="s">
        <v>39</v>
      </c>
      <c r="M6" s="213"/>
      <c r="N6" s="213"/>
      <c r="O6" s="213"/>
      <c r="P6" s="213"/>
      <c r="Q6" s="213"/>
      <c r="R6" s="213" t="s">
        <v>16</v>
      </c>
    </row>
    <row r="7" spans="1:18" s="109" customFormat="1" ht="12" x14ac:dyDescent="0.25">
      <c r="A7" s="213"/>
      <c r="B7" s="214" t="s">
        <v>114</v>
      </c>
      <c r="C7" s="213"/>
      <c r="D7" s="214" t="s">
        <v>100</v>
      </c>
      <c r="E7" s="213"/>
      <c r="F7" s="213"/>
      <c r="G7" s="213"/>
      <c r="H7" s="215"/>
      <c r="I7" s="213"/>
      <c r="J7" s="216"/>
      <c r="K7" s="217"/>
      <c r="L7" s="214">
        <v>1</v>
      </c>
      <c r="M7" s="214">
        <v>2</v>
      </c>
      <c r="N7" s="214">
        <v>3</v>
      </c>
      <c r="O7" s="214">
        <v>4</v>
      </c>
      <c r="P7" s="218" t="s">
        <v>17</v>
      </c>
      <c r="Q7" s="219" t="s">
        <v>10</v>
      </c>
      <c r="R7" s="213"/>
    </row>
    <row r="8" spans="1:18" s="125" customFormat="1" ht="12" x14ac:dyDescent="0.25">
      <c r="A8" s="72"/>
      <c r="B8" s="72"/>
      <c r="C8" s="72"/>
      <c r="D8" s="72"/>
      <c r="E8" s="220"/>
      <c r="F8" s="220"/>
      <c r="G8" s="220"/>
      <c r="H8" s="221"/>
      <c r="I8" s="220"/>
      <c r="J8" s="222"/>
      <c r="K8" s="223"/>
      <c r="L8" s="99"/>
      <c r="M8" s="99"/>
      <c r="N8" s="99"/>
      <c r="O8" s="99"/>
      <c r="P8" s="224"/>
      <c r="Q8" s="225"/>
      <c r="R8" s="40"/>
    </row>
    <row r="9" spans="1:18" s="105" customFormat="1" ht="12.75" customHeight="1" x14ac:dyDescent="0.2">
      <c r="A9" s="72"/>
      <c r="B9" s="72"/>
      <c r="C9" s="72"/>
      <c r="D9" s="72"/>
      <c r="E9" s="114" t="s">
        <v>34</v>
      </c>
      <c r="F9" s="111"/>
      <c r="G9" s="111"/>
      <c r="H9" s="112"/>
      <c r="I9" s="111"/>
      <c r="J9" s="76"/>
      <c r="K9" s="53"/>
      <c r="L9" s="81"/>
      <c r="M9" s="81"/>
      <c r="N9" s="81"/>
      <c r="O9" s="78"/>
      <c r="P9" s="81"/>
      <c r="Q9" s="53"/>
      <c r="R9" s="113"/>
    </row>
    <row r="10" spans="1:18" s="103" customFormat="1" ht="11.25" customHeight="1" x14ac:dyDescent="0.2">
      <c r="A10" s="72">
        <v>1</v>
      </c>
      <c r="B10" s="72" t="s">
        <v>114</v>
      </c>
      <c r="C10" s="170">
        <v>90</v>
      </c>
      <c r="D10" s="214" t="s">
        <v>100</v>
      </c>
      <c r="E10" s="173" t="s">
        <v>116</v>
      </c>
      <c r="F10" s="172" t="s">
        <v>20</v>
      </c>
      <c r="G10" s="173" t="s">
        <v>32</v>
      </c>
      <c r="H10" s="174">
        <v>33327</v>
      </c>
      <c r="I10" s="170" t="s">
        <v>28</v>
      </c>
      <c r="J10" s="190">
        <v>88</v>
      </c>
      <c r="K10" s="53">
        <v>0.64990000000000003</v>
      </c>
      <c r="L10" s="118">
        <v>242.5</v>
      </c>
      <c r="M10" s="54">
        <v>257.5</v>
      </c>
      <c r="N10" s="54">
        <v>257.5</v>
      </c>
      <c r="O10" s="72"/>
      <c r="P10" s="72">
        <v>242.5</v>
      </c>
      <c r="Q10" s="53">
        <f>K10*P10</f>
        <v>157.60075000000001</v>
      </c>
      <c r="R10" s="72"/>
    </row>
  </sheetData>
  <mergeCells count="14">
    <mergeCell ref="J6:J7"/>
    <mergeCell ref="K6:K7"/>
    <mergeCell ref="L6:Q6"/>
    <mergeCell ref="R6:R7"/>
    <mergeCell ref="A1:I1"/>
    <mergeCell ref="A2:I2"/>
    <mergeCell ref="A4:I4"/>
    <mergeCell ref="A6:A7"/>
    <mergeCell ref="C6:C7"/>
    <mergeCell ref="E6:E7"/>
    <mergeCell ref="F6:F7"/>
    <mergeCell ref="G6:G7"/>
    <mergeCell ref="H6:H7"/>
    <mergeCell ref="I6:I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MK12"/>
  <sheetViews>
    <sheetView zoomScaleNormal="100" workbookViewId="0">
      <selection activeCell="J38" sqref="J38"/>
    </sheetView>
  </sheetViews>
  <sheetFormatPr defaultRowHeight="15" x14ac:dyDescent="0.25"/>
  <cols>
    <col min="1" max="1" width="6.5703125" style="16" customWidth="1"/>
    <col min="2" max="2" width="6.7109375" style="16" customWidth="1"/>
    <col min="3" max="3" width="20.140625" style="16" customWidth="1"/>
    <col min="4" max="5" width="12.85546875" style="16" customWidth="1"/>
    <col min="6" max="6" width="12.140625" style="131" customWidth="1"/>
    <col min="7" max="7" width="14.28515625" style="16" customWidth="1"/>
    <col min="8" max="8" width="9.140625" style="16" customWidth="1"/>
    <col min="9" max="9" width="9.140625" style="132" customWidth="1"/>
    <col min="10" max="15" width="9.140625" style="15" customWidth="1"/>
    <col min="16" max="16" width="13.42578125" style="15" customWidth="1"/>
    <col min="17" max="1025" width="9.140625" style="16" customWidth="1"/>
  </cols>
  <sheetData>
    <row r="1" spans="1:16" ht="21.75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16" x14ac:dyDescent="0.25">
      <c r="A2" s="14"/>
      <c r="B2" s="14"/>
      <c r="C2" s="14"/>
      <c r="D2" s="14"/>
      <c r="E2" s="14"/>
      <c r="F2" s="14"/>
      <c r="G2" s="14"/>
    </row>
    <row r="4" spans="1:16" s="28" customFormat="1" ht="15" customHeight="1" x14ac:dyDescent="0.25">
      <c r="A4" s="13" t="s">
        <v>118</v>
      </c>
      <c r="B4" s="13"/>
      <c r="C4" s="13"/>
      <c r="D4" s="13"/>
      <c r="E4" s="13"/>
      <c r="F4" s="13"/>
      <c r="G4" s="13"/>
      <c r="H4" s="24"/>
      <c r="I4" s="25"/>
      <c r="J4" s="23"/>
      <c r="K4" s="23"/>
      <c r="L4" s="23"/>
      <c r="M4" s="23"/>
      <c r="N4" s="26"/>
      <c r="O4" s="27"/>
    </row>
    <row r="5" spans="1:16" x14ac:dyDescent="0.25">
      <c r="I5" s="16"/>
    </row>
    <row r="6" spans="1:16" s="82" customFormat="1" ht="12" customHeight="1" x14ac:dyDescent="0.25">
      <c r="A6" s="12" t="s">
        <v>2</v>
      </c>
      <c r="B6" s="196" t="s">
        <v>3</v>
      </c>
      <c r="C6" s="195" t="s">
        <v>4</v>
      </c>
      <c r="D6" s="9" t="s">
        <v>5</v>
      </c>
      <c r="E6" s="8" t="s">
        <v>6</v>
      </c>
      <c r="F6" s="7" t="s">
        <v>7</v>
      </c>
      <c r="G6" s="8" t="s">
        <v>8</v>
      </c>
      <c r="H6" s="6" t="s">
        <v>9</v>
      </c>
      <c r="I6" s="5" t="s">
        <v>10</v>
      </c>
      <c r="J6" s="195" t="s">
        <v>14</v>
      </c>
      <c r="K6" s="195"/>
      <c r="L6" s="195"/>
      <c r="M6" s="195"/>
      <c r="N6" s="195"/>
      <c r="O6" s="195"/>
      <c r="P6" s="3" t="s">
        <v>16</v>
      </c>
    </row>
    <row r="7" spans="1:16" s="109" customFormat="1" ht="12" x14ac:dyDescent="0.25">
      <c r="A7" s="12"/>
      <c r="B7" s="196"/>
      <c r="C7" s="195"/>
      <c r="D7" s="9"/>
      <c r="E7" s="8"/>
      <c r="F7" s="7"/>
      <c r="G7" s="8"/>
      <c r="H7" s="6"/>
      <c r="I7" s="5"/>
      <c r="J7" s="106">
        <v>1</v>
      </c>
      <c r="K7" s="106">
        <v>2</v>
      </c>
      <c r="L7" s="106">
        <v>3</v>
      </c>
      <c r="M7" s="106">
        <v>4</v>
      </c>
      <c r="N7" s="107" t="s">
        <v>17</v>
      </c>
      <c r="O7" s="108" t="s">
        <v>10</v>
      </c>
      <c r="P7" s="3"/>
    </row>
    <row r="8" spans="1:16" s="34" customFormat="1" ht="12" x14ac:dyDescent="0.25">
      <c r="A8" s="133"/>
      <c r="B8" s="134"/>
      <c r="C8" s="99"/>
      <c r="D8" s="133"/>
      <c r="E8" s="37"/>
      <c r="F8" s="135"/>
      <c r="G8" s="37"/>
      <c r="H8" s="136"/>
      <c r="I8" s="137"/>
      <c r="J8" s="37"/>
      <c r="K8" s="37"/>
      <c r="L8" s="37"/>
      <c r="M8" s="37"/>
      <c r="N8" s="38"/>
      <c r="O8" s="39"/>
      <c r="P8" s="40"/>
    </row>
    <row r="9" spans="1:16" s="28" customFormat="1" ht="12.75" customHeight="1" x14ac:dyDescent="0.2">
      <c r="A9" s="72"/>
      <c r="B9" s="72"/>
      <c r="C9" s="138" t="s">
        <v>34</v>
      </c>
      <c r="D9" s="72"/>
      <c r="E9" s="72"/>
      <c r="F9" s="139"/>
      <c r="G9" s="72"/>
      <c r="H9" s="94"/>
      <c r="I9" s="140"/>
      <c r="J9" s="141"/>
      <c r="K9" s="81"/>
      <c r="L9" s="81"/>
      <c r="M9" s="78"/>
      <c r="N9" s="81"/>
      <c r="O9" s="53"/>
      <c r="P9" s="113"/>
    </row>
    <row r="10" spans="1:16" s="28" customFormat="1" ht="12.75" customHeight="1" x14ac:dyDescent="0.2">
      <c r="A10" s="119">
        <v>1</v>
      </c>
      <c r="B10" s="72">
        <v>90</v>
      </c>
      <c r="C10" s="205" t="s">
        <v>119</v>
      </c>
      <c r="D10" s="72" t="s">
        <v>47</v>
      </c>
      <c r="E10" s="72" t="s">
        <v>25</v>
      </c>
      <c r="F10" s="139" t="s">
        <v>120</v>
      </c>
      <c r="G10" s="72" t="s">
        <v>23</v>
      </c>
      <c r="H10" s="94">
        <v>86.3</v>
      </c>
      <c r="I10" s="140">
        <v>0.6532</v>
      </c>
      <c r="J10" s="77">
        <v>185</v>
      </c>
      <c r="K10" s="80">
        <v>200</v>
      </c>
      <c r="L10" s="54">
        <v>205</v>
      </c>
      <c r="M10" s="78"/>
      <c r="N10" s="81">
        <v>200</v>
      </c>
      <c r="O10" s="142">
        <f>I10</f>
        <v>0.6532</v>
      </c>
      <c r="P10" s="113">
        <f>O10*N10</f>
        <v>130.63999999999999</v>
      </c>
    </row>
    <row r="11" spans="1:16" s="28" customFormat="1" ht="12.75" x14ac:dyDescent="0.2">
      <c r="A11" s="88">
        <v>1</v>
      </c>
      <c r="B11" s="81">
        <v>110</v>
      </c>
      <c r="C11" s="212" t="s">
        <v>121</v>
      </c>
      <c r="D11" s="84" t="s">
        <v>47</v>
      </c>
      <c r="E11" s="81" t="s">
        <v>25</v>
      </c>
      <c r="F11" s="85">
        <v>26309</v>
      </c>
      <c r="G11" s="81" t="s">
        <v>28</v>
      </c>
      <c r="H11" s="126">
        <v>109</v>
      </c>
      <c r="I11" s="95">
        <v>0.59019999999999995</v>
      </c>
      <c r="J11" s="80">
        <v>305</v>
      </c>
      <c r="K11" s="54">
        <v>315</v>
      </c>
      <c r="L11" s="54">
        <v>315</v>
      </c>
      <c r="M11" s="78"/>
      <c r="N11" s="81">
        <v>305</v>
      </c>
      <c r="O11" s="53">
        <f>I11</f>
        <v>0.59019999999999995</v>
      </c>
      <c r="P11" s="113">
        <f>O11*N11</f>
        <v>180.011</v>
      </c>
    </row>
    <row r="12" spans="1:16" x14ac:dyDescent="0.25">
      <c r="H12" s="144"/>
      <c r="I12" s="145"/>
      <c r="J12" s="146"/>
      <c r="K12" s="146"/>
      <c r="L12" s="146"/>
      <c r="M12" s="147"/>
      <c r="N12" s="146"/>
      <c r="O12" s="148"/>
      <c r="P12" s="149"/>
    </row>
  </sheetData>
  <mergeCells count="14">
    <mergeCell ref="H6:H7"/>
    <mergeCell ref="I6:I7"/>
    <mergeCell ref="J6:O6"/>
    <mergeCell ref="P6:P7"/>
    <mergeCell ref="A1:G1"/>
    <mergeCell ref="A2:G2"/>
    <mergeCell ref="A4:G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MK10"/>
  <sheetViews>
    <sheetView zoomScaleNormal="100" workbookViewId="0">
      <pane xSplit="8" ySplit="7" topLeftCell="I8" activePane="bottomRight" state="frozen"/>
      <selection activeCell="D16" sqref="D16"/>
      <selection pane="topRight" activeCell="D16" sqref="D16"/>
      <selection pane="bottomLeft" activeCell="D16" sqref="D16"/>
      <selection pane="bottomRight" activeCell="J38" sqref="J38"/>
    </sheetView>
  </sheetViews>
  <sheetFormatPr defaultRowHeight="15" x14ac:dyDescent="0.25"/>
  <cols>
    <col min="1" max="2" width="6.5703125" style="17" customWidth="1"/>
    <col min="3" max="3" width="6.7109375" style="15" customWidth="1"/>
    <col min="4" max="4" width="27.85546875" style="15" customWidth="1"/>
    <col min="5" max="5" width="12.85546875" style="180" customWidth="1"/>
    <col min="6" max="6" width="14.140625" style="17" customWidth="1"/>
    <col min="7" max="7" width="10.140625" style="18" customWidth="1"/>
    <col min="8" max="8" width="14.28515625" style="15" customWidth="1"/>
    <col min="9" max="9" width="13.7109375" style="15" customWidth="1"/>
    <col min="10" max="10" width="9.140625" style="15" customWidth="1"/>
    <col min="11" max="11" width="9.42578125" style="19" customWidth="1"/>
    <col min="12" max="1025" width="9.140625" style="15" customWidth="1"/>
  </cols>
  <sheetData>
    <row r="1" spans="1:11" ht="21.7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11" x14ac:dyDescent="0.25">
      <c r="A2" s="14"/>
      <c r="B2" s="14"/>
      <c r="C2" s="14"/>
      <c r="D2" s="14"/>
      <c r="E2" s="14"/>
      <c r="F2" s="14"/>
      <c r="G2" s="14"/>
      <c r="H2" s="14"/>
    </row>
    <row r="4" spans="1:11" s="28" customFormat="1" ht="15" customHeight="1" x14ac:dyDescent="0.25">
      <c r="A4" s="13" t="s">
        <v>122</v>
      </c>
      <c r="B4" s="13"/>
      <c r="C4" s="13"/>
      <c r="D4" s="13"/>
      <c r="E4" s="13"/>
      <c r="F4" s="13"/>
      <c r="G4" s="13"/>
      <c r="H4" s="13"/>
      <c r="I4" s="24"/>
      <c r="J4" s="24"/>
      <c r="K4" s="25"/>
    </row>
    <row r="5" spans="1:11" x14ac:dyDescent="0.25">
      <c r="K5" s="15"/>
    </row>
    <row r="6" spans="1:11" s="181" customFormat="1" ht="12" customHeight="1" x14ac:dyDescent="0.25">
      <c r="A6" s="12" t="s">
        <v>2</v>
      </c>
      <c r="B6" s="160" t="s">
        <v>112</v>
      </c>
      <c r="C6" s="196" t="s">
        <v>3</v>
      </c>
      <c r="D6" s="195" t="s">
        <v>4</v>
      </c>
      <c r="E6" s="9" t="s">
        <v>5</v>
      </c>
      <c r="F6" s="8" t="s">
        <v>6</v>
      </c>
      <c r="G6" s="7" t="s">
        <v>7</v>
      </c>
      <c r="H6" s="8" t="s">
        <v>8</v>
      </c>
      <c r="I6" s="6" t="s">
        <v>123</v>
      </c>
      <c r="J6" s="197" t="s">
        <v>124</v>
      </c>
      <c r="K6" s="5" t="s">
        <v>125</v>
      </c>
    </row>
    <row r="7" spans="1:11" s="182" customFormat="1" ht="12" x14ac:dyDescent="0.25">
      <c r="A7" s="12"/>
      <c r="B7" s="161" t="s">
        <v>114</v>
      </c>
      <c r="C7" s="196"/>
      <c r="D7" s="195"/>
      <c r="E7" s="9"/>
      <c r="F7" s="8"/>
      <c r="G7" s="7"/>
      <c r="H7" s="8"/>
      <c r="I7" s="6"/>
      <c r="J7" s="197"/>
      <c r="K7" s="5"/>
    </row>
    <row r="8" spans="1:11" s="82" customFormat="1" ht="12.75" customHeight="1" x14ac:dyDescent="0.25">
      <c r="A8" s="83"/>
      <c r="B8" s="185"/>
      <c r="C8" s="185"/>
      <c r="D8" s="192" t="s">
        <v>34</v>
      </c>
      <c r="E8" s="185"/>
      <c r="F8" s="185"/>
      <c r="G8" s="186"/>
      <c r="H8" s="185"/>
      <c r="I8" s="47"/>
      <c r="J8" s="184"/>
      <c r="K8" s="48"/>
    </row>
    <row r="9" spans="1:11" s="28" customFormat="1" ht="12.75" x14ac:dyDescent="0.2">
      <c r="A9" s="72">
        <v>1</v>
      </c>
      <c r="B9" s="72" t="s">
        <v>114</v>
      </c>
      <c r="C9" s="84">
        <v>93.7</v>
      </c>
      <c r="D9" s="84" t="s">
        <v>133</v>
      </c>
      <c r="E9" s="84" t="s">
        <v>20</v>
      </c>
      <c r="F9" s="84" t="s">
        <v>32</v>
      </c>
      <c r="G9" s="85">
        <v>33830</v>
      </c>
      <c r="H9" s="81" t="s">
        <v>28</v>
      </c>
      <c r="I9" s="183">
        <v>94.3</v>
      </c>
      <c r="J9" s="194">
        <v>95</v>
      </c>
      <c r="K9" s="193">
        <v>32</v>
      </c>
    </row>
    <row r="10" spans="1:11" x14ac:dyDescent="0.25">
      <c r="I10" s="144"/>
      <c r="J10" s="144"/>
      <c r="K10" s="145"/>
    </row>
  </sheetData>
  <mergeCells count="13">
    <mergeCell ref="I6:I7"/>
    <mergeCell ref="J6:J7"/>
    <mergeCell ref="K6:K7"/>
    <mergeCell ref="A1:H1"/>
    <mergeCell ref="A2:H2"/>
    <mergeCell ref="A4:H4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5</vt:i4>
      </vt:variant>
    </vt:vector>
  </HeadingPairs>
  <TitlesOfParts>
    <vt:vector size="21" baseType="lpstr">
      <vt:lpstr>WPU PL CL DT</vt:lpstr>
      <vt:lpstr>WPU PL RAW DT</vt:lpstr>
      <vt:lpstr>WPU BP CL DT</vt:lpstr>
      <vt:lpstr>WPU BP RAW DT</vt:lpstr>
      <vt:lpstr>WPU BP SP EQ DT</vt:lpstr>
      <vt:lpstr>WPU DL CL DT</vt:lpstr>
      <vt:lpstr>WPU DL RAW DT</vt:lpstr>
      <vt:lpstr>BP Folk BP DT</vt:lpstr>
      <vt:lpstr>WPU PL CL</vt:lpstr>
      <vt:lpstr>WPU PL RAW</vt:lpstr>
      <vt:lpstr>WPU PL MP EQ</vt:lpstr>
      <vt:lpstr>WPU BP RAW</vt:lpstr>
      <vt:lpstr>WPU BP SP EQ</vt:lpstr>
      <vt:lpstr>WPU BP MP EQ</vt:lpstr>
      <vt:lpstr>WPU DL CL</vt:lpstr>
      <vt:lpstr>BP Folk BP</vt:lpstr>
      <vt:lpstr>'WPU PL CL'!_ФильтрБазыДанных</vt:lpstr>
      <vt:lpstr>'WPU PL CL DT'!_ФильтрБазыДанных</vt:lpstr>
      <vt:lpstr>'WPU PL MP EQ'!_ФильтрБазыДанных</vt:lpstr>
      <vt:lpstr>'WPU PL RAW'!_ФильтрБазыДанных</vt:lpstr>
      <vt:lpstr>'WPU PL RAW DT'!_ФильтрБазыДанных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</dc:creator>
  <dc:description/>
  <cp:lastModifiedBy>Соловьев И В</cp:lastModifiedBy>
  <cp:revision>2</cp:revision>
  <dcterms:created xsi:type="dcterms:W3CDTF">2012-11-17T14:25:15Z</dcterms:created>
  <dcterms:modified xsi:type="dcterms:W3CDTF">2018-11-13T12:24:49Z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